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Philippe Moati\Dropbox\Documents administration MECI\"/>
    </mc:Choice>
  </mc:AlternateContent>
  <bookViews>
    <workbookView xWindow="0" yWindow="0" windowWidth="22152" windowHeight="9780" tabRatio="827" firstSheet="6" activeTab="9"/>
  </bookViews>
  <sheets>
    <sheet name="MCCC PISE 1 ancien" sheetId="21" r:id="rId1"/>
    <sheet name="MCCC PISE 2 ancien" sheetId="22" r:id="rId2"/>
    <sheet name="MCCC CCESE 1 ancien" sheetId="18" r:id="rId3"/>
    <sheet name="MCCC CCESE 2 ancien" sheetId="19" r:id="rId4"/>
    <sheet name="MCCC ADL 1 ancien" sheetId="16" r:id="rId5"/>
    <sheet name="MCCC ADL 2 ancien" sheetId="15" r:id="rId6"/>
    <sheet name="MCCC PISE" sheetId="25" r:id="rId7"/>
    <sheet name="M1-M2 PISE" sheetId="20" r:id="rId8"/>
    <sheet name="MCCC CCESE" sheetId="27" r:id="rId9"/>
    <sheet name="M1-M2 CCESE" sheetId="17" r:id="rId10"/>
    <sheet name="MCCC ADL" sheetId="28" r:id="rId11"/>
    <sheet name="M1-M2 ADL" sheetId="9" r:id="rId12"/>
    <sheet name="Cadre général Masters" sheetId="26" r:id="rId13"/>
  </sheets>
  <calcPr calcId="162913"/>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I113" i="9" l="1"/>
  <c r="I93" i="9"/>
  <c r="L58" i="9"/>
  <c r="H58" i="9"/>
  <c r="L55" i="9"/>
  <c r="I55" i="9"/>
  <c r="I64" i="9" s="1"/>
  <c r="L52" i="9"/>
  <c r="I52" i="9"/>
  <c r="H52" i="9"/>
  <c r="L46" i="9"/>
  <c r="L64" i="9" s="1"/>
  <c r="H46" i="9"/>
  <c r="H64" i="9" s="1"/>
  <c r="I24" i="9"/>
  <c r="H24" i="9"/>
  <c r="L21" i="9"/>
  <c r="I21" i="9"/>
  <c r="H21" i="9"/>
  <c r="J13" i="9"/>
  <c r="J35" i="9" s="1"/>
  <c r="I13" i="9"/>
  <c r="I35" i="9" s="1"/>
  <c r="H13" i="9"/>
  <c r="H35" i="9" s="1"/>
  <c r="L9" i="9"/>
  <c r="H9" i="9"/>
  <c r="I99" i="20" l="1"/>
  <c r="H99" i="20"/>
  <c r="K99" i="20"/>
  <c r="L74" i="20"/>
  <c r="H74" i="20"/>
  <c r="L117" i="20"/>
  <c r="I117" i="20"/>
  <c r="L90" i="20"/>
  <c r="L41" i="20"/>
  <c r="L47" i="20"/>
  <c r="L50" i="20"/>
  <c r="I47" i="20"/>
  <c r="I50" i="20"/>
  <c r="H47" i="20"/>
  <c r="L8" i="20"/>
  <c r="L17" i="20"/>
  <c r="L20" i="20"/>
  <c r="J12" i="20"/>
  <c r="J31" i="20"/>
  <c r="I12" i="20"/>
  <c r="I17" i="20"/>
  <c r="I20" i="20"/>
  <c r="I31" i="20"/>
  <c r="H8" i="20"/>
  <c r="H12" i="20"/>
  <c r="L12" i="20"/>
  <c r="L31" i="20"/>
  <c r="H17" i="20"/>
  <c r="H20" i="20"/>
  <c r="L121" i="17"/>
  <c r="L129" i="17"/>
  <c r="L140" i="17"/>
  <c r="I121" i="17"/>
  <c r="I129" i="17"/>
  <c r="I140" i="17"/>
  <c r="H115" i="17"/>
  <c r="H118" i="17"/>
  <c r="H121" i="17"/>
  <c r="H129" i="17"/>
  <c r="L82" i="17"/>
  <c r="L85" i="17"/>
  <c r="L88" i="17"/>
  <c r="L93" i="17"/>
  <c r="L95" i="17"/>
  <c r="I79" i="17"/>
  <c r="I82" i="17"/>
  <c r="I85" i="17"/>
  <c r="I88" i="17"/>
  <c r="I93" i="17"/>
  <c r="I95" i="17"/>
  <c r="I106" i="17"/>
  <c r="H79" i="17"/>
  <c r="H82" i="17"/>
  <c r="H85" i="17"/>
  <c r="H88" i="17"/>
  <c r="H93" i="17"/>
  <c r="H95" i="17"/>
  <c r="H106" i="17"/>
  <c r="L43" i="17"/>
  <c r="L49" i="17"/>
  <c r="L56" i="17"/>
  <c r="L53" i="17"/>
  <c r="L68" i="17"/>
  <c r="I49" i="17"/>
  <c r="I56" i="17"/>
  <c r="I53" i="17"/>
  <c r="I68" i="17"/>
  <c r="H43" i="17"/>
  <c r="H49" i="17"/>
  <c r="H56" i="17"/>
  <c r="H68" i="17"/>
  <c r="L8" i="17"/>
  <c r="L12" i="17"/>
  <c r="L21" i="17"/>
  <c r="L24" i="17"/>
  <c r="J12" i="17"/>
  <c r="J33" i="17"/>
  <c r="I12" i="17"/>
  <c r="I21" i="17"/>
  <c r="I24" i="17"/>
  <c r="I33" i="17"/>
  <c r="H8" i="17"/>
  <c r="H12" i="17"/>
  <c r="H21" i="17"/>
  <c r="H24" i="17"/>
  <c r="H33" i="17"/>
  <c r="I65" i="20"/>
  <c r="L106" i="17"/>
  <c r="H140" i="17"/>
  <c r="H65" i="20"/>
  <c r="L33" i="17"/>
  <c r="L65" i="20"/>
  <c r="H31" i="20"/>
</calcChain>
</file>

<file path=xl/comments1.xml><?xml version="1.0" encoding="utf-8"?>
<comments xmlns="http://schemas.openxmlformats.org/spreadsheetml/2006/main">
  <authors>
    <author>Nathalie Perichon</author>
  </authors>
  <commentList>
    <comment ref="M6" authorId="0" shapeId="0">
      <text>
        <r>
          <rPr>
            <sz val="9"/>
            <color indexed="81"/>
            <rFont val="Tahoma"/>
            <family val="2"/>
          </rPr>
          <t xml:space="preserve">Se mettre dans la cellule et choisir O si l'enseignement est mutualisé. Si l'enseignement n'est pas mutualisé, ne rien remplir
</t>
        </r>
      </text>
    </comment>
    <comment ref="M43" authorId="0" shapeId="0">
      <text>
        <r>
          <rPr>
            <sz val="9"/>
            <color indexed="81"/>
            <rFont val="Tahoma"/>
            <family val="2"/>
          </rPr>
          <t xml:space="preserve">Se mettre dans la cellule et choisir O si l'enseignement est mutualisé. Si l'enseignement n'est pas mutualisé, ne rien remplir
</t>
        </r>
      </text>
    </comment>
  </commentList>
</comments>
</file>

<file path=xl/sharedStrings.xml><?xml version="1.0" encoding="utf-8"?>
<sst xmlns="http://schemas.openxmlformats.org/spreadsheetml/2006/main" count="3306" uniqueCount="943">
  <si>
    <t>Semestre 1</t>
  </si>
  <si>
    <t>code APOGEE :</t>
  </si>
  <si>
    <t>Contrôle des connaissances</t>
  </si>
  <si>
    <t>UE</t>
  </si>
  <si>
    <t xml:space="preserve">ECUE </t>
  </si>
  <si>
    <t>Code Apogée
UE / ECUE</t>
  </si>
  <si>
    <t>Intitulé de l'UE/ECUE</t>
  </si>
  <si>
    <t>ECTS</t>
  </si>
  <si>
    <t>Coeff</t>
  </si>
  <si>
    <t>responsable(s) de l'UE ou de l'ECUE</t>
  </si>
  <si>
    <t>CM</t>
  </si>
  <si>
    <t>TD</t>
  </si>
  <si>
    <t>CM/ TD</t>
  </si>
  <si>
    <t>TP</t>
  </si>
  <si>
    <t xml:space="preserve">Volume horaire 
présentiel étudiants </t>
  </si>
  <si>
    <t>ECUE mutualisée</t>
  </si>
  <si>
    <t>Compétences visées</t>
  </si>
  <si>
    <t>1ère session</t>
  </si>
  <si>
    <t>2ème session</t>
  </si>
  <si>
    <t>règles particulières - ex: report d'un CC</t>
  </si>
  <si>
    <t>ECUE mutualisée ? 
O/N</t>
  </si>
  <si>
    <t>Composante Porteuse</t>
  </si>
  <si>
    <t>Mention porteuse</t>
  </si>
  <si>
    <t>Parcours porteur</t>
  </si>
  <si>
    <t>(5) type de contrôle</t>
  </si>
  <si>
    <t>(6) type d'épreuve</t>
  </si>
  <si>
    <t>règle de calcul</t>
  </si>
  <si>
    <t>UE 1</t>
  </si>
  <si>
    <t>Mutation du monde contemporain</t>
  </si>
  <si>
    <t>ECUE 101</t>
  </si>
  <si>
    <t>Nouveau régime de croissance</t>
  </si>
  <si>
    <t>P. Grouiez</t>
  </si>
  <si>
    <t>Comprendre les fondamentaux du capitalisme contemporain</t>
  </si>
  <si>
    <t>Examen</t>
  </si>
  <si>
    <t>aucune</t>
  </si>
  <si>
    <t>ECUE 102</t>
  </si>
  <si>
    <t>Tendances sociétales</t>
  </si>
  <si>
    <t>J.-F. Tchernia</t>
  </si>
  <si>
    <t>Identifier et comprendre les grandes tendances de transformation de la société contemporaine</t>
  </si>
  <si>
    <t>CC = 25% ; E = 75%</t>
  </si>
  <si>
    <t>ECUE 103</t>
  </si>
  <si>
    <t>Enjeux spatiaux des sociétés contemporaines</t>
  </si>
  <si>
    <t>Comprendre les grandes tendances des évolutions socio-spatiales des sociétés contemporaines</t>
  </si>
  <si>
    <t>UE 2</t>
  </si>
  <si>
    <t>Méthologie 1</t>
  </si>
  <si>
    <t>ECUE 201</t>
  </si>
  <si>
    <t>Méthologie de la recherche, des études et du conseil (1)</t>
  </si>
  <si>
    <t>Connaître le secteur professionnel des études et du conseil et ses méthodologies. Initiation aux méthodologie de la recherche : recherche bibliographique, problématisation, rédaction.</t>
  </si>
  <si>
    <t>ECUE 202</t>
  </si>
  <si>
    <t>Introduction à l'analyse des données</t>
  </si>
  <si>
    <t>S. Baudet-Michel</t>
  </si>
  <si>
    <t>Initiation aux méthodologies d'analyses multivariées. Comprenhension des fondementaux, capacité d'analyse des résultats</t>
  </si>
  <si>
    <t>ECUE 203</t>
  </si>
  <si>
    <t xml:space="preserve"> </t>
  </si>
  <si>
    <t>Initiation à la maîtrise des outils de la géomatique pour des étudiant-e-s sans connaissance dans ce domaine</t>
  </si>
  <si>
    <t>ECUE 204</t>
  </si>
  <si>
    <t>Maîtrise des outils des systèmes d'information géographique pour des étudiant-e-s ayant déjà un niveau L3 dans ce domaine</t>
  </si>
  <si>
    <t>ECUE 205</t>
  </si>
  <si>
    <t>Maîtrise de la cartographie pour des étudiant-e-s ayant déjà un niveau L3 dans ce domaine</t>
  </si>
  <si>
    <t>ECUE 206</t>
  </si>
  <si>
    <t>Tableur - fonctions avancées</t>
  </si>
  <si>
    <t>Apprentissage du maniement du logiciel de statistiques SPSS parallèlement à la formation à des méthodes d'analyse quantitative</t>
  </si>
  <si>
    <t>ECUE 303</t>
  </si>
  <si>
    <t>Langue et expression écrite et orale 1</t>
  </si>
  <si>
    <t>S. Berroir</t>
  </si>
  <si>
    <t>ECUE 301</t>
  </si>
  <si>
    <t>Anglais 1</t>
  </si>
  <si>
    <t>Lire un texte académique ou professionnel. Exposer le résultat d'une recherche ou d'une étude.</t>
  </si>
  <si>
    <t>ECUE 302</t>
  </si>
  <si>
    <t xml:space="preserve">Prendre a parole en public. S'exprimer correctement en français. Synthétiser. Structurer sa pensée. </t>
  </si>
  <si>
    <t>Enseignements thématiques 1</t>
  </si>
  <si>
    <t>N. Azoulay</t>
  </si>
  <si>
    <t>ECUE 401</t>
  </si>
  <si>
    <t>Analyse de la conjoncture et prévisions</t>
  </si>
  <si>
    <t>E. Magnin</t>
  </si>
  <si>
    <t>Connaître et interpréter les indicateurs macroéconomiques. Lire une note de conjoncture. Comprendre les méthodes de prévision</t>
  </si>
  <si>
    <t>ECUE 402</t>
  </si>
  <si>
    <t>Organisations et institutions</t>
  </si>
  <si>
    <t>Comprendre les fondements institutionnels du capitalisme dans son histoire et dans sa variété. Connaître les principalmes théories institutionnalistes.</t>
  </si>
  <si>
    <t>ECUE 403</t>
  </si>
  <si>
    <t>Socioéconomie de la consommation</t>
  </si>
  <si>
    <t>Ph. Moati</t>
  </si>
  <si>
    <t>Décripter les données sur la consommation de la comptabilité nationale. Comprendre les comportements des consommateurs</t>
  </si>
  <si>
    <t>ECUE 404</t>
  </si>
  <si>
    <t>Management stratégique</t>
  </si>
  <si>
    <t>Y. Rizopoulos</t>
  </si>
  <si>
    <t>Se familiariser avec les théries de la stratégie d'entreprise. S'initier au diagnostic stratégique à partir de cas.</t>
  </si>
  <si>
    <t>ECUE 405</t>
  </si>
  <si>
    <t>Droit de l'urbanisme</t>
  </si>
  <si>
    <t>S. Fourmond</t>
  </si>
  <si>
    <t>ECUE 406</t>
  </si>
  <si>
    <t>Politiques d'aménagement et de développement dévelopement territorial : du local à l'Europe</t>
  </si>
  <si>
    <t>ECUE 407</t>
  </si>
  <si>
    <t>Finances locales</t>
  </si>
  <si>
    <t>C. Brémond</t>
  </si>
  <si>
    <t>Initiation aux principaux et à l'analyse des finances locales : budget annuel, bilan, impôts locaux</t>
  </si>
  <si>
    <t>ECUE 408</t>
  </si>
  <si>
    <t>ECUE 501</t>
  </si>
  <si>
    <t>S'initier à la démarche de la recherche appliquée. Définition d'une problématique. Recherche bibliographique. Organisation du travail. Rédaction.</t>
  </si>
  <si>
    <t>TOTAL</t>
  </si>
  <si>
    <t>(5) CC : contrôle continu / CC TD : contrôle continu TD / CC TP : contrôle continu TP / P : partiel / ET : Examen</t>
  </si>
  <si>
    <t>(1) : Oui / Non</t>
  </si>
  <si>
    <t>(3) : Sigle de la composante</t>
  </si>
  <si>
    <t>(6) E : écrit / O : oral</t>
  </si>
  <si>
    <t>(2) : Code étape (ex: L3HSOC)</t>
  </si>
  <si>
    <t>(4) : Nom de l'établissement</t>
  </si>
  <si>
    <t>Semestre 2</t>
  </si>
  <si>
    <t>UE 6</t>
  </si>
  <si>
    <t>Approches thématiques du changement</t>
  </si>
  <si>
    <t>ECUE 601</t>
  </si>
  <si>
    <t>Activités et territoires</t>
  </si>
  <si>
    <t>Comprendre les théories de localisation des activités économiques. Connaître les nouvelles tendances de la géographie économique</t>
  </si>
  <si>
    <t>ECUE 602</t>
  </si>
  <si>
    <t>Système d'information et entreprise</t>
  </si>
  <si>
    <t>F. Hoang</t>
  </si>
  <si>
    <t>Se forger une culture SI et comprendre les interactions avec les autres fonctions de l'entreprise.</t>
  </si>
  <si>
    <t>ECUE 603</t>
  </si>
  <si>
    <t>Villes, inégalités et justice socio-spatiale</t>
  </si>
  <si>
    <t xml:space="preserve"> J.-C. François</t>
  </si>
  <si>
    <t>Comprendre et analyser les inégalités entre les espaces et au sein des villes</t>
  </si>
  <si>
    <t>ECUE 604</t>
  </si>
  <si>
    <t>Développement durable</t>
  </si>
  <si>
    <t>Comprendre les enjeux économiques et territtoriaux du développement durable à leurs différentes échelles (locales, nationales, globales).</t>
  </si>
  <si>
    <t>ECUE 605</t>
  </si>
  <si>
    <t>Les débats dans la pensée économique au XXème siècle</t>
  </si>
  <si>
    <t>I. Berthonnet</t>
  </si>
  <si>
    <t>Connaître les théories économiques contemporaines après Keynes</t>
  </si>
  <si>
    <t>Méthodologie 2</t>
  </si>
  <si>
    <t>ECUE 701</t>
  </si>
  <si>
    <t>Méthodes qualitatives : enquête et entretien</t>
  </si>
  <si>
    <t>Apprendre à constuire un guide d'entretien, à mener un entretien semi-directif, à analyser le contenu.</t>
  </si>
  <si>
    <t>ECUE 702</t>
  </si>
  <si>
    <t>Méthodologie de la recherche, des études et du conseil (2)</t>
  </si>
  <si>
    <t>Langue et expression écrite et orale 2</t>
  </si>
  <si>
    <t>ECUE 801</t>
  </si>
  <si>
    <t>Anglais (2)</t>
  </si>
  <si>
    <t>S. Benisti</t>
  </si>
  <si>
    <t>ECUE 802</t>
  </si>
  <si>
    <t>Enseignements thématiques 2</t>
  </si>
  <si>
    <t>ECUE908</t>
  </si>
  <si>
    <t>Acteurs et territoires du local</t>
  </si>
  <si>
    <t>D. Rivière</t>
  </si>
  <si>
    <t>S'initier aux enjeux et critère des découpages du territoire local.</t>
  </si>
  <si>
    <t>Mémoire de recherche ou mémoire de stage 2</t>
  </si>
  <si>
    <t>ECUE 1001</t>
  </si>
  <si>
    <t>Mémoire de recherche ou mémoure de stage 2</t>
  </si>
  <si>
    <t>Semestre 3</t>
  </si>
  <si>
    <t>UE 3</t>
  </si>
  <si>
    <t>Semestre 4</t>
  </si>
  <si>
    <t>Bloc semestriel 1</t>
  </si>
  <si>
    <t>O</t>
  </si>
  <si>
    <t>MECI</t>
  </si>
  <si>
    <t>SIG *</t>
  </si>
  <si>
    <t>Cartographie *</t>
  </si>
  <si>
    <t>Acquerir une maîtrise avancée des tableurs. Initier aux raisonnement algorithmiques</t>
  </si>
  <si>
    <t>Économies et sociétés métropolitaines</t>
  </si>
  <si>
    <t>Connaître les principales évolutions économiques et géographiques des métropoles en Europe</t>
  </si>
  <si>
    <t>Bloc semestriel 2</t>
  </si>
  <si>
    <t>Mémoire</t>
  </si>
  <si>
    <t>Suivi et évaluation de la formation en entreprise</t>
  </si>
  <si>
    <t>fixant les modalités spécifiques de contrôle des connaissances du master</t>
  </si>
  <si>
    <t>Avez-vous défini au sein de votre composante les notions d’absence justifiées et d’absence injustifiées ?</t>
  </si>
  <si>
    <t>4) Moyens d’information aux étudiants</t>
  </si>
  <si>
    <t>Les MCC figurent sur le site du master MECI</t>
  </si>
  <si>
    <t>Webnotes</t>
  </si>
  <si>
    <t>OUI</t>
  </si>
  <si>
    <t>Absence des étudiants aux examens</t>
  </si>
  <si>
    <t>Quel en est le niveau et sur quelle(s) UE ?</t>
  </si>
  <si>
    <t>Pour les UE fondamentales , note plancher 08/20</t>
  </si>
  <si>
    <t>Les unités d’enseignement et les crédits correspondants sont acquis et capitalisables, si l’étudiant y a obtenu une note supérieure ou égale à 10/20.</t>
  </si>
  <si>
    <t>Seuils des mentions attribuées au diplôme de Master</t>
  </si>
  <si>
    <t>*Mention « Passable » : 10/20 ≤ Note &lt; 12/20</t>
  </si>
  <si>
    <t>*Mention « Assez Bien » : 12/20 ≤ Note &lt; 14/20</t>
  </si>
  <si>
    <t>*Mention « Bien » : 14/20 ≤ Note &lt; 16/20</t>
  </si>
  <si>
    <t>*Mention « Très Bien » : Note ≥ 16/20</t>
  </si>
  <si>
    <t>UFR GHES</t>
  </si>
  <si>
    <t>Selon choix option</t>
  </si>
  <si>
    <t>N</t>
  </si>
  <si>
    <t>UFR STEPS</t>
  </si>
  <si>
    <t>ADL</t>
  </si>
  <si>
    <t>Connaitre les principes fondamentaux du droit et les éléments fondamentaux du droit de l'urbanisme.</t>
  </si>
  <si>
    <t>VILLES ET EUROPE</t>
  </si>
  <si>
    <t>Connaître et comprendre les cadres français et européens de l'aménagement et du développeent des territoires</t>
  </si>
  <si>
    <t>* SIG ou cartographie</t>
  </si>
  <si>
    <t>ECUE 909</t>
  </si>
  <si>
    <t>Méthode du diagnostic territorial</t>
  </si>
  <si>
    <t>Comprendre la méthode d'un diagnostic de territoire et son intérêt opérationnel. Etre en mesure de mettre en oeuvre un diagnostic de territoire.</t>
  </si>
  <si>
    <t>Mobilités et territoires</t>
  </si>
  <si>
    <t>Les thématiques : le développement local dans ses contextes de l'urbain au rural</t>
  </si>
  <si>
    <t>Urbanisme et aménagement urbain</t>
  </si>
  <si>
    <t>O. Koval</t>
  </si>
  <si>
    <t>Aménagement et développement local des espaces ruraux</t>
  </si>
  <si>
    <t>Politiques de développement durable</t>
  </si>
  <si>
    <t>Professionnalisation</t>
  </si>
  <si>
    <t>Analyser les interventions politiques et les mouvements sociaux en matière d'urbanisme, d'habitat et de politique de la ville, savoir organiser un séminaire, faire dialoguer des chercheurs et des professionnels</t>
  </si>
  <si>
    <t>I. Pielli</t>
  </si>
  <si>
    <t>Cartographie, SIG</t>
  </si>
  <si>
    <t>ECUE 304</t>
  </si>
  <si>
    <t>Métiers de l'aménagement et du développement local</t>
  </si>
  <si>
    <t>M. Guineau</t>
  </si>
  <si>
    <t>Les thématiques : le développement local dans ses dimensions économiques et sociales</t>
  </si>
  <si>
    <t>S. Leclancher</t>
  </si>
  <si>
    <t>ECUE 502</t>
  </si>
  <si>
    <t>T. Lamarche</t>
  </si>
  <si>
    <t>Atelier professionnel sur commande</t>
  </si>
  <si>
    <t>3jours terrain</t>
  </si>
  <si>
    <t>24+3j terrain</t>
  </si>
  <si>
    <t>Mémoire de projet</t>
  </si>
  <si>
    <t>R. Le Bour</t>
  </si>
  <si>
    <t>ECUE 207</t>
  </si>
  <si>
    <t>UE 4</t>
  </si>
  <si>
    <t>UE 5</t>
  </si>
  <si>
    <t>R. Ysebaert
H. Pécout</t>
  </si>
  <si>
    <t>MECI 1
ADL</t>
  </si>
  <si>
    <t>UE/ECUE (3)</t>
  </si>
  <si>
    <t>UE ou ECUE mutualisée</t>
  </si>
  <si>
    <t>dans la mention (1)</t>
  </si>
  <si>
    <t>dans la composante (2)</t>
  </si>
  <si>
    <t>inter-composante (3)</t>
  </si>
  <si>
    <t>inter-établissement (4)</t>
  </si>
  <si>
    <t>Les fondamentaux : le développement territorial, du local à l'Euope</t>
  </si>
  <si>
    <t>De l'Europe au local : territoires et politiques d'aménagement + déplacement pédagogique</t>
  </si>
  <si>
    <t>Maîtriser les concepts et outils de l’aménagement du territoire  et  du développement local dans le cadre français et européen</t>
  </si>
  <si>
    <t>S. Berroir et C.Schmoll</t>
  </si>
  <si>
    <t>Appréhender les dynamiques des mobilités dans leurs dynamiques spatiales et temporelles , leurs enjeux socio-économiques et politiques, leurs effets dans la recomposition des espaces de vie</t>
  </si>
  <si>
    <t>Cohésion sociale, économqiue, territoriale et développement local</t>
  </si>
  <si>
    <t>Maîtriser les cadres de la politique de cohésion, la façon dont les ressources européennes peuvent être mobilisées dans une démarche de développement local</t>
  </si>
  <si>
    <t>E. Grésillon</t>
  </si>
  <si>
    <t>Maîtrise des outils de la planification et de l’urbanisme  opérationnel</t>
  </si>
  <si>
    <t>J.P.Rochas</t>
  </si>
  <si>
    <t>Maîtriser  les spécificités du développement local en milieu rural</t>
  </si>
  <si>
    <t>Master 2 APE</t>
  </si>
  <si>
    <t>Compréhension des articulations entre questions environnementales et projets de développement local</t>
  </si>
  <si>
    <t>Séminaire commun avec l'Ecole d'architecture Paris Val de Seine "Projets et acteurs de l'aménagement de la Région Ile de France en Situation"</t>
  </si>
  <si>
    <t>S. Berroir et Y. Fijakow</t>
  </si>
  <si>
    <t>Conduite de réunion et partenariat</t>
  </si>
  <si>
    <t>Savoir animer une réunion, s'exprimer en public, échanger, informer, négocier avec une pluralité d'acteurs différents,gérer des conflits</t>
  </si>
  <si>
    <t>Connaître les concepts de base de la modéliation graphique et de la cartogrphie, acquérir une connaissance pratique par la réalisation de réprésentations cartographiques, prendre conscience de la valeur de  ces outils pour les projets d'aménagement et développement local</t>
  </si>
  <si>
    <t>S.Berroir</t>
  </si>
  <si>
    <t>Connaître les métiers de l'aménagement et du développement local et leurs évolutions</t>
  </si>
  <si>
    <t>Aborder le vocabulaire géographique et technique de l’aménagement et du développement local dans la littérature scientifique et technique anglo-saxonne </t>
  </si>
  <si>
    <t>Outils de l'aménagement et du développement local et approches urbaines</t>
  </si>
  <si>
    <t>18/24</t>
  </si>
  <si>
    <t>En fonction des parcours des étudiants, pouvoir approfondir certains domaines : droit de l'urbanisme, finances locales, sociologie de l'action publique, études urbaines…</t>
  </si>
  <si>
    <t>C. Bremond</t>
  </si>
  <si>
    <t>Sociologie de l'action publique</t>
  </si>
  <si>
    <t>Etudes urbaines</t>
  </si>
  <si>
    <t>R. Legoix</t>
  </si>
  <si>
    <t>Développement éconmique, entreprenariat et développement local</t>
  </si>
  <si>
    <t>Donner aux étudiants les bases de l’analyse des cadres et des procédures   d’aide au développement économique, à l’entrepreneuriat, etc.</t>
  </si>
  <si>
    <t>Economie sociale et solidaire et développement local</t>
  </si>
  <si>
    <t>Aborder les relations entre économie sociale et solidaire et le dévelopement territorial</t>
  </si>
  <si>
    <t>Professionalisation</t>
  </si>
  <si>
    <t>68+3j terrain</t>
  </si>
  <si>
    <t>Méthodologies du développement lcoal, Diagnostic territorial</t>
  </si>
  <si>
    <t>Maîtriser les outils d'analyse et de diagnostic des territoires, savoir repérer et mobiliser les ressources des territoires</t>
  </si>
  <si>
    <t>Conduite de projet, démarches participatices</t>
  </si>
  <si>
    <t>Explorer d'un point de vue théorique et pratique les processus de projet, acquérir les outils méthodologiques et réflexifs pour définir des stratégies territoriales, monter , conduire, évaluer des projets, maîtriser les enjeux de la participation citoyenne, savoir intégrer l'animation dans la conduite d'un projet de territoire</t>
  </si>
  <si>
    <t>Traiter une commande, mobiliser à partir d'un cas concret les principales méthodes de terrain en sciences humaines et sociales</t>
  </si>
  <si>
    <t>S. Berroir et D. Rvière</t>
  </si>
  <si>
    <t xml:space="preserve">Acquérir une expérience professionnelle de plusieurs mois, expérimenter le travail dans une équipe professionnelle, </t>
  </si>
  <si>
    <t xml:space="preserve">Rendre compte d'un parcours opérationnel et réflexif sur une politiqued'aménagement et de développement local, savoir adopter un regard critique sur la pratique professionnelle. </t>
  </si>
  <si>
    <t>Mémoire écrit et soutenance orale</t>
  </si>
  <si>
    <t>Préambule M1</t>
  </si>
  <si>
    <t>Oui, les absences justifiées pour le M1 doivent prendre appui sur un document officiel (médical, d'état civil, prévfecture …etc)</t>
  </si>
  <si>
    <t>1) Absences dans le cadre du contrôle continu avec examen terminal (Art 2.4 des MCC)</t>
  </si>
  <si>
    <t>Au bout d’un certain nombre d’absences aux épreuves de contrôle continu, les notes de contrôle continu</t>
  </si>
  <si>
    <t>ne sont-elles plus prises en compte dans le calcul de la note finale de l’UE ?</t>
  </si>
  <si>
    <t>2) Absences dans le cadre du contrôle continu intégral (Art 2.4 des MCC)</t>
  </si>
  <si>
    <r>
      <t>Au bout d’un certain nombre d’absences (justifiées ou non) aux épreuves de 1</t>
    </r>
    <r>
      <rPr>
        <i/>
        <vertAlign val="superscript"/>
        <sz val="12"/>
        <rFont val="Calibri"/>
        <family val="2"/>
        <scheme val="minor"/>
      </rPr>
      <t>ier</t>
    </r>
    <r>
      <rPr>
        <i/>
        <sz val="12"/>
        <rFont val="Calibri"/>
        <family val="2"/>
        <scheme val="minor"/>
      </rPr>
      <t xml:space="preserve"> session,</t>
    </r>
  </si>
  <si>
    <t>l’étudiant est-il noté défaillant ?</t>
  </si>
  <si>
    <t>3) Cas particuliers (Art 1 et 4.3)</t>
  </si>
  <si>
    <t xml:space="preserve">Existe-t-il des UE en session unique ? </t>
  </si>
  <si>
    <t>Non</t>
  </si>
  <si>
    <t xml:space="preserve">Existe-t-il des UE sans note ? </t>
  </si>
  <si>
    <t>Relatives aux MCC générales et spécifiques (Art 1)</t>
  </si>
  <si>
    <t>Relatives aux dates d’examens (Art 2.2.2)</t>
  </si>
  <si>
    <t>convocation individuelle par mail des étudiants, emploi du temps disponible en ligne sur le site du master</t>
  </si>
  <si>
    <t>Modalités de communication des notes (Art 7.3)</t>
  </si>
  <si>
    <t>Préambule M2</t>
  </si>
  <si>
    <t xml:space="preserve">Oui, les absences justifiées doivent faire référence à des documents officiels </t>
  </si>
  <si>
    <t>M2 ADL : La présence est obligatoire dans le cadre d'une formation en alternance.</t>
  </si>
  <si>
    <t>M2 ADL : les UE en M2 sont toutes en session unique.</t>
  </si>
  <si>
    <t>non</t>
  </si>
  <si>
    <t>M2 ADL :  information par chaque responsable d'UE</t>
  </si>
  <si>
    <t>M2 ADL:  information par chaque responsable d'UE</t>
  </si>
  <si>
    <t>M2 ADL :par mail et par étudiant</t>
  </si>
  <si>
    <t>5) Accès en première année</t>
  </si>
  <si>
    <t>* Modalités (oral, dossier, entretiens, examens, …)</t>
  </si>
  <si>
    <t xml:space="preserve">* Critères indicatifs (acquisition de compétences et connaissances indispensables à la poursuite d’étude dans le master, notes minimales requises </t>
  </si>
  <si>
    <t>dans les disciplines fondamentales, stage...)</t>
  </si>
  <si>
    <t>* L’adéquation du projet professionnel de l'étudiant avec les finalités de la formation demandée</t>
  </si>
  <si>
    <t>* Capacités d’accueil par mention et par parcours</t>
  </si>
  <si>
    <r>
      <t xml:space="preserve">La mention attribuée résulte de la moyenne des 2 derniers semestres : </t>
    </r>
    <r>
      <rPr>
        <sz val="11"/>
        <color rgb="FF00B050"/>
        <rFont val="Calibri"/>
        <family val="2"/>
        <scheme val="minor"/>
      </rPr>
      <t>OUI</t>
    </r>
  </si>
  <si>
    <t>Un classement des étudiants est établi au semestre et à l'UE.</t>
  </si>
  <si>
    <t>Une deuxième session est organisée fin juin pour les modules spécifiés par le jury si l'étudiant ne remplit aucune des conditions suffisantes.</t>
  </si>
  <si>
    <t>La note de mémoire est supérieure ou égale à 8/20 et la moyenne des UE est supérieure à 10, avec compensation possible entre les UE</t>
  </si>
  <si>
    <t>OU</t>
  </si>
  <si>
    <r>
      <t xml:space="preserve">L'une des deux conditions suivantes doit être remplie pour que le diplôme de master </t>
    </r>
    <r>
      <rPr>
        <sz val="11"/>
        <color rgb="FF00B050"/>
        <rFont val="Calibri"/>
        <family val="2"/>
        <scheme val="minor"/>
      </rPr>
      <t>...</t>
    </r>
    <r>
      <rPr>
        <sz val="11"/>
        <color theme="1"/>
        <rFont val="Calibri"/>
        <family val="2"/>
        <scheme val="minor"/>
      </rPr>
      <t xml:space="preserve"> soit attribué à l'issue du M2 :</t>
    </r>
  </si>
  <si>
    <r>
      <t xml:space="preserve">Quel en est le niveau et sur quelle(s) UE ? </t>
    </r>
    <r>
      <rPr>
        <i/>
        <sz val="11"/>
        <color rgb="FF008000"/>
        <rFont val="Calibri"/>
        <family val="2"/>
        <scheme val="minor"/>
      </rPr>
      <t>Note plancher de 8/20 à l'UE 8</t>
    </r>
    <r>
      <rPr>
        <i/>
        <sz val="11"/>
        <color theme="1"/>
        <rFont val="Calibri"/>
        <family val="2"/>
        <scheme val="minor"/>
      </rPr>
      <t>.</t>
    </r>
  </si>
  <si>
    <r>
      <t xml:space="preserve">Existe-t-il des notes seuils ? </t>
    </r>
    <r>
      <rPr>
        <sz val="11"/>
        <color rgb="FF00B050"/>
        <rFont val="Calibri"/>
        <family val="2"/>
        <scheme val="minor"/>
      </rPr>
      <t xml:space="preserve">OUI    </t>
    </r>
  </si>
  <si>
    <r>
      <t xml:space="preserve">Y-a t'il compensation entre semestres </t>
    </r>
    <r>
      <rPr>
        <i/>
        <sz val="9"/>
        <color theme="1"/>
        <rFont val="Calibri"/>
        <family val="2"/>
        <scheme val="minor"/>
      </rPr>
      <t>(le jury peut décider de la compensation entre les semestre 1 et 2, en aucun cas celle-cine sera automatique)</t>
    </r>
    <r>
      <rPr>
        <sz val="11"/>
        <color theme="1"/>
        <rFont val="Calibri"/>
        <family val="2"/>
        <scheme val="minor"/>
      </rPr>
      <t xml:space="preserve"> : </t>
    </r>
    <r>
      <rPr>
        <sz val="11"/>
        <color rgb="FF00B050"/>
        <rFont val="Calibri"/>
        <family val="2"/>
        <scheme val="minor"/>
      </rPr>
      <t>NON</t>
    </r>
  </si>
  <si>
    <t xml:space="preserve">Chacun des 2 semestres composant ce diplôme doit avoir été validé : </t>
  </si>
  <si>
    <t>Mode d’obtention du diplôme de Master : M2 ADL</t>
  </si>
  <si>
    <t>Existe t-il des notes seuils ?</t>
  </si>
  <si>
    <r>
      <t xml:space="preserve">Y-a t'il compensation entre semestres </t>
    </r>
    <r>
      <rPr>
        <i/>
        <sz val="9"/>
        <color theme="1"/>
        <rFont val="Calibri"/>
        <family val="2"/>
        <scheme val="minor"/>
      </rPr>
      <t>(le jury peut décider de la compensation entre les semestre 1 et 2, en aucun cas celle-cine sera automatique)</t>
    </r>
    <r>
      <rPr>
        <sz val="11"/>
        <color theme="1"/>
        <rFont val="Calibri"/>
        <family val="2"/>
        <scheme val="minor"/>
      </rPr>
      <t xml:space="preserve"> : </t>
    </r>
    <r>
      <rPr>
        <sz val="11"/>
        <color rgb="FF00B050"/>
        <rFont val="Calibri"/>
        <family val="2"/>
        <scheme val="minor"/>
      </rPr>
      <t>OUI / NON</t>
    </r>
  </si>
  <si>
    <r>
      <t xml:space="preserve">Chacun des 2 semestres composant ce diplôme doit avoir été validé : </t>
    </r>
    <r>
      <rPr>
        <sz val="11"/>
        <color rgb="FFC00000"/>
        <rFont val="Calibri"/>
        <family val="2"/>
        <scheme val="minor"/>
      </rPr>
      <t>OUI</t>
    </r>
  </si>
  <si>
    <t>Mode d’obtention du diplôme intermédiare de Maîtrise :</t>
  </si>
  <si>
    <t xml:space="preserve">Si non défaillant, note en 2ème session        </t>
  </si>
  <si>
    <t xml:space="preserve">Absence justifiée (ABJ) en 2e session           </t>
  </si>
  <si>
    <r>
      <t xml:space="preserve">                      la meilleure des 2 notes entre 1ère et 2ème session </t>
    </r>
    <r>
      <rPr>
        <i/>
        <sz val="11"/>
        <color rgb="FF00B050"/>
        <rFont val="Calibri"/>
        <family val="2"/>
        <scheme val="minor"/>
      </rPr>
      <t xml:space="preserve">    </t>
    </r>
  </si>
  <si>
    <t xml:space="preserve">Absence injustifiée (ABI) en 2e session       </t>
  </si>
  <si>
    <r>
      <t xml:space="preserve">absence 2ème session =&gt; report automatique note 1ère session  </t>
    </r>
    <r>
      <rPr>
        <i/>
        <sz val="11"/>
        <color rgb="FF00B050"/>
        <rFont val="Calibri"/>
        <family val="2"/>
        <scheme val="minor"/>
      </rPr>
      <t xml:space="preserve">   </t>
    </r>
  </si>
  <si>
    <t xml:space="preserve">Si non défaillant, note en 1ère session          </t>
  </si>
  <si>
    <t>étudiant libre de se présenter à la 2ème session :</t>
  </si>
  <si>
    <t xml:space="preserve">Absence justifiée (ABJ) en 1ére session       </t>
  </si>
  <si>
    <t xml:space="preserve">                                         note pour présentation à la 2ème session       </t>
  </si>
  <si>
    <t xml:space="preserve">Absence injustifiée (ABI) en 1ére session     </t>
  </si>
  <si>
    <r>
      <t xml:space="preserve">                                                                                nombre de sessions        </t>
    </r>
    <r>
      <rPr>
        <i/>
        <sz val="11"/>
        <color rgb="FF00B050"/>
        <rFont val="Calibri"/>
        <family val="2"/>
        <scheme val="minor"/>
      </rPr>
      <t xml:space="preserve">1 </t>
    </r>
  </si>
  <si>
    <t>Les différents parcours sont-ils régis par les mêmes règles de calcul ?</t>
  </si>
  <si>
    <t>toutes les UE en contrôle continu</t>
  </si>
  <si>
    <t>M2 ADL : session unique</t>
  </si>
  <si>
    <t>Modalités de Contrôle des Connaissances M2 …</t>
  </si>
  <si>
    <t>oui</t>
  </si>
  <si>
    <t>APE</t>
  </si>
  <si>
    <t>Master  EBGS</t>
  </si>
  <si>
    <t>C. Zanin</t>
  </si>
  <si>
    <t>Paris 12</t>
  </si>
  <si>
    <t>C. Darmangeat</t>
  </si>
  <si>
    <t>Les données : épistémologie et méthodes</t>
  </si>
  <si>
    <t>J.F. Tchernia</t>
  </si>
  <si>
    <t>Comprendre la problématique des données personnelles (avec notamment deux aspects : le respect de la vie privée, et la propriété des données), et de la qualité des données,objectivité, fidélité, validité, représentativité.  Mise au point sur les démarches empiriques ou théoriques en analyse de données</t>
  </si>
  <si>
    <t>Connaître et comprenfdre les cadres français et eurpéens de l'aménagement et du développeent des territoires</t>
  </si>
  <si>
    <t>oui (M2 ADL)</t>
  </si>
  <si>
    <t>Les données  numériques</t>
  </si>
  <si>
    <t>Connaître les éléments fondamentaux de la numérisation des données, de leur structuration et de leur stockage</t>
  </si>
  <si>
    <t>Oui</t>
  </si>
  <si>
    <t>P. Koleva</t>
  </si>
  <si>
    <t>ECUE 703</t>
  </si>
  <si>
    <t>Statistiques bivariées appliquées et visualisation statistique et cartographique sous R</t>
  </si>
  <si>
    <t>C. Grasland</t>
  </si>
  <si>
    <t>Apprendre à formuler une hypothèse, la tester statistiquement et restituer les résultats sous forme graphique ou cartographique.</t>
  </si>
  <si>
    <t>ECUE 901</t>
  </si>
  <si>
    <t>Analyse financière de l'entreprise</t>
  </si>
  <si>
    <t>Etre capable de lire un bilane t un compte de résultat, d'analyser un rapport d'activité, de calculer des ratios.</t>
  </si>
  <si>
    <t>ECUE 902</t>
  </si>
  <si>
    <t>Marketing</t>
  </si>
  <si>
    <t>E. Barbier</t>
  </si>
  <si>
    <t>ECUE 903</t>
  </si>
  <si>
    <t>Sociologie de l'opinion</t>
  </si>
  <si>
    <t>C. Piar</t>
  </si>
  <si>
    <t>Comprendre les mécanismes de formation et de changement des opinions des citoyens, ainsi que les questions méthodologiques posées par la mesure de l'opinion</t>
  </si>
  <si>
    <t>ECUE 904</t>
  </si>
  <si>
    <t>Economie des ressources humaines</t>
  </si>
  <si>
    <t>A. Rebérioux</t>
  </si>
  <si>
    <t>Connaître l'évolution des pratiques en matière de gestion des ressources humaines et de dialogue social au sein des entreprises.</t>
  </si>
  <si>
    <t>ECUE 905</t>
  </si>
  <si>
    <t>Sociologie du travail</t>
  </si>
  <si>
    <t>Comprendre le travail comme étant au service d'une production collective cadrée par des dispositifs. Acquérir une capacité à observer le travail comme activité.</t>
  </si>
  <si>
    <t>ECUE 906</t>
  </si>
  <si>
    <t>Audit social</t>
  </si>
  <si>
    <t>Connaître et comprendre les méthodes et outils d'analyse des différentes composantes du travail salarié. Initiation au démarches et techniques d'audit social.</t>
  </si>
  <si>
    <t>ECUE 907</t>
  </si>
  <si>
    <t>Analyse multivariée</t>
  </si>
  <si>
    <t>Savoir appliquer  les méthodes d'analyse factorielles (ACP, AFC) et de classifications (CAH, Nuées dynamique) sur des tableaux de natures différentes : statistiques officielles, enquêtes, corpus de textes.</t>
  </si>
  <si>
    <t>Techniques d'expression et conduite de projet</t>
  </si>
  <si>
    <t>Présentation orale</t>
  </si>
  <si>
    <t>CC TD</t>
  </si>
  <si>
    <t>Conduite de projet</t>
  </si>
  <si>
    <t>P. Loubignac</t>
  </si>
  <si>
    <t>Apprendre à gérer un projet qui s'étale dans le temps et implique un collectif.</t>
  </si>
  <si>
    <t>ET</t>
  </si>
  <si>
    <t>E</t>
  </si>
  <si>
    <t>Approche de l'opinion et techniques d'enquête qualitatives</t>
  </si>
  <si>
    <t>Approche de l'opinion publique</t>
  </si>
  <si>
    <t>G. Gault</t>
  </si>
  <si>
    <t>Rappel des fondamentaux de la méthodologie des études d'opinion. Prise de conscience des limites.</t>
  </si>
  <si>
    <t>Pas d'évaluation</t>
  </si>
  <si>
    <t>Techniques d'enquêtes qualitatives</t>
  </si>
  <si>
    <t xml:space="preserve">Maîtrise des méthodes d'analyses qualitatives : entretiens semi-directifs, focus groups, observation, analyse de contenu. </t>
  </si>
  <si>
    <t>Les enquêtes quantitatives : méthodologie et traitements</t>
  </si>
  <si>
    <t xml:space="preserve">Méthodologie des enquêtes quantitatives </t>
  </si>
  <si>
    <t>I. Collin</t>
  </si>
  <si>
    <t>Acquérir les bases méthodologies des enquêtes quantatives : questionnaires, échantillonage…</t>
  </si>
  <si>
    <t>Techniques quantitatives</t>
  </si>
  <si>
    <t>JF Tchernia, MJ Voisin, E Roussel</t>
  </si>
  <si>
    <t>Apprentissage des méthodes de traitements des données d'enquêtes quantitatives : redressement, tris, tests, typologies… Apprentissage du logiciel SPSS</t>
  </si>
  <si>
    <t>Dynamique stratégique</t>
  </si>
  <si>
    <t>Diagnostic stratégique</t>
  </si>
  <si>
    <t>N. André</t>
  </si>
  <si>
    <t xml:space="preserve">Connaître les outils du diagnostic stratégique et savoir mesurer son impact. </t>
  </si>
  <si>
    <t>CC + ET</t>
  </si>
  <si>
    <t>50/50%</t>
  </si>
  <si>
    <t>M. Rebeyrolle</t>
  </si>
  <si>
    <t>Se familiariser avec les théories et représentations du changement, expérimenter des outils et méthodes d'accompagnement du changement</t>
  </si>
  <si>
    <t>CC</t>
  </si>
  <si>
    <t>Prospective</t>
  </si>
  <si>
    <t>Ph. Destatte</t>
  </si>
  <si>
    <t>Se familiariser la prospective et ses méthodes,  prendre conscience de son utilité dans les organisations et les territoires ainsi que  comprendre le processus et les différentes étapes de la pensée prospective.</t>
  </si>
  <si>
    <t>50/50</t>
  </si>
  <si>
    <t>Anglais</t>
  </si>
  <si>
    <t>C. Nguyen Huu</t>
  </si>
  <si>
    <t>E+O</t>
  </si>
  <si>
    <t>Méthodologie de travail</t>
  </si>
  <si>
    <t>Gestion de l'information</t>
  </si>
  <si>
    <t>M.M. Salmon</t>
  </si>
  <si>
    <t>Apprentissage des méthodes de curation de l'infomation sur Internet</t>
  </si>
  <si>
    <t>Apprentissage des fondements de la recherche académique : problématisation, construction d'une bibliographie, traitement de l'information…</t>
  </si>
  <si>
    <t>Méthodologie des études</t>
  </si>
  <si>
    <t>Apprentissage des différents types de travaux écrits en usage dans le secteur des études : proposition, commentaire de résultats, note de synthèse, rapport…</t>
  </si>
  <si>
    <t>Méthodologie du conseil</t>
  </si>
  <si>
    <t>O. Blandin, Cabinet Tenzing</t>
  </si>
  <si>
    <t>Apprentissage des différentes dimensions à prendre en charge dans la réalisation d’une intervention de l’analyse de la demande, voire sa reformulation et l’élaboration d’une offre d’intervention en passant par la détermination d’une méthodologie.</t>
  </si>
  <si>
    <t>Bureautique pour les études et le conseil</t>
  </si>
  <si>
    <t>Maîtriser les fonctionnalités de Word, Excel et PowerPoint le plus utiles pour les métiers des études et du conseil</t>
  </si>
  <si>
    <t>Mémoire 1</t>
  </si>
  <si>
    <t>Définition d'un sujet. Elaboration d'une problématique</t>
  </si>
  <si>
    <t>Suivi et évaluation de la formation en entreprise 1</t>
  </si>
  <si>
    <t>Evaluation des compétences acquises en entreprise</t>
  </si>
  <si>
    <t>UE 9</t>
  </si>
  <si>
    <t xml:space="preserve"> Tendances 1 : Gouvernance et économie servicielle</t>
  </si>
  <si>
    <t>Th. Lamarche</t>
  </si>
  <si>
    <t>Gouvernance d'entreprise : responsabilité et stratégie</t>
  </si>
  <si>
    <t>Comprendre les problématiques de gouvernance d'entreprise et la nature de la responsabilité de l'entreprise</t>
  </si>
  <si>
    <t>Economie servicielle</t>
  </si>
  <si>
    <t>Comprendre les enjeux de la relation de service, se familiariser avec les nouveaux modèles économiques.</t>
  </si>
  <si>
    <t>UE 10</t>
  </si>
  <si>
    <t>Tendances 2 : Mondialisation et mutation du système productif</t>
  </si>
  <si>
    <t>Mondialisation et stratégies des firmes multinationales</t>
  </si>
  <si>
    <t>Appréhender les ressorts de la mondialisation contemporaine au travers de l'analyse critique des stratégies d'internationalisation des firmes.</t>
  </si>
  <si>
    <t>O + E</t>
  </si>
  <si>
    <t>ECUE 1002</t>
  </si>
  <si>
    <t>Mutations du système productif et des stratégies d'entreprise</t>
  </si>
  <si>
    <t>Comprendre les transformations qui affectent l’organisation, la taille et les stratégies d’entreprise, ainsi que l’évolution et les mutations qui affectent leurs rapports de concurrence et de coopération sur les marchés</t>
  </si>
  <si>
    <t>ECUE 1101</t>
  </si>
  <si>
    <t>Etude de marché (MK)</t>
  </si>
  <si>
    <t>Amener les étudiants à une véritable pratique des études marketings qualitative et quantitative à travers un cas concret de lancement de produit ; développé de l’origine de l’idée au lancement.</t>
  </si>
  <si>
    <t>ECUE 1102</t>
  </si>
  <si>
    <t>Mesure de la performance marketing (MK)</t>
  </si>
  <si>
    <t>P. Le Van Tinh</t>
  </si>
  <si>
    <t>Comprendre l’évolution des attentes auxquelles doivent répondre les directeurs marketing. Partager un panorama des grands indicateurs de performance marketing</t>
  </si>
  <si>
    <t>ECUE 1103</t>
  </si>
  <si>
    <t>Se familiariser avec les méthodes d'études marketing fondées sur les outils numériques</t>
  </si>
  <si>
    <t>ECUE 1104</t>
  </si>
  <si>
    <t>Stratégie de gestion des ressources humaines (RH)</t>
  </si>
  <si>
    <t>A. Petat, L. Leibovici</t>
  </si>
  <si>
    <t>E + O</t>
  </si>
  <si>
    <t>ECUE 1105</t>
  </si>
  <si>
    <t>Relations sociales, travail et intervention (RH)</t>
  </si>
  <si>
    <t>Appréhender concrètement le système entreprise, les jeux d’acteurs, les différentes représentations des acteurs de l’entreprise, les données à traiter lors de l’intervention d’un consultant / conseil interne ou externe</t>
  </si>
  <si>
    <t>ECUE 1106</t>
  </si>
  <si>
    <t>Analyse des emplois, des métiers et des qualification (RH)</t>
  </si>
  <si>
    <t>Permettre aux étudiants d’acquérir, à travers les études de cas, les fondamentaux théoriques, les process et les outils pour gérer un projet d’analyse des métiers, des emplois et des qualifications.</t>
  </si>
  <si>
    <t>ECUE1107</t>
  </si>
  <si>
    <t>Au travers de la réalisation d'un projet, apparentissage du travail statistique sur base de données massives.  Mobilisation conjointe de techniques d'analyse, statistique, spatiale et textuelle.</t>
  </si>
  <si>
    <t>ECUE 1201</t>
  </si>
  <si>
    <t>Analyse sectorielle (MK)</t>
  </si>
  <si>
    <t>CNAM</t>
  </si>
  <si>
    <t>Apprentissage de la méthodologie d'analyse des secteurs d'activité. Rappels de concepts clés, calcul d'indicateurs, éléments de prospective</t>
  </si>
  <si>
    <t>CC/ET</t>
  </si>
  <si>
    <t>ECUE 1202</t>
  </si>
  <si>
    <t>Analyse des tissus économiques locaux (MK)</t>
  </si>
  <si>
    <t>Apprentissage de la méthodologie de diagnostic économique des territoires. Démarche générale, construction d'indicateurs, définition d'orientation stratégiques.</t>
  </si>
  <si>
    <t>30/70</t>
  </si>
  <si>
    <t>ECUE 1203</t>
  </si>
  <si>
    <t>Initiation à la gestion des bases de données (DA)</t>
  </si>
  <si>
    <t>Se familiariser avec les concepts et les méthodes fondamentales des bases de données relationnelles, en particulier en ce qui concerne la modélisation et la structuration des informations</t>
  </si>
  <si>
    <t>Etude de marché (DA)</t>
  </si>
  <si>
    <t>ECUE 1204</t>
  </si>
  <si>
    <t>Socioéconomie des organisation (RH)</t>
  </si>
  <si>
    <t>ECUE 1205</t>
  </si>
  <si>
    <t>Travail et performance de l'entreprise (RH)</t>
  </si>
  <si>
    <t>O. Blandin</t>
  </si>
  <si>
    <t>Comprendre le concept de performance économique, les principaux éléments du modèle industriel de la performance et du modèle servicielle de la performance.</t>
  </si>
  <si>
    <t>Mémoire 2</t>
  </si>
  <si>
    <t>ECUE 1301</t>
  </si>
  <si>
    <t>Suivi et évaluation de la formation en entreprise 2</t>
  </si>
  <si>
    <t>ECUE 1401</t>
  </si>
  <si>
    <t>Au bout d’un certain nombre d’absences aux épreuves de contrôle continu, les notes de contrôle continu 
ne sont-elles plus prises en compte dans le calcul de la note finale de l’UE ?</t>
  </si>
  <si>
    <r>
      <t>Au bout d’un certain nombre d’absences (justifiées ou non) aux épreuves de 1</t>
    </r>
    <r>
      <rPr>
        <i/>
        <vertAlign val="superscript"/>
        <sz val="12"/>
        <rFont val="Calibri"/>
        <family val="2"/>
        <scheme val="minor"/>
      </rPr>
      <t>ier</t>
    </r>
    <r>
      <rPr>
        <i/>
        <sz val="12"/>
        <rFont val="Calibri"/>
        <family val="2"/>
        <scheme val="minor"/>
      </rPr>
      <t xml:space="preserve"> session,
l’étudiant est-il noté défaillant ?</t>
    </r>
  </si>
  <si>
    <t>M2 CCESE : La présence est obligatoire dans le cadre d'une formation en alternance.</t>
  </si>
  <si>
    <t>ME CCESE : les UE en M2 sont toutes en session unique.</t>
  </si>
  <si>
    <t>M2 CCESE : site web de la formation + information par chaque responsable d'UE</t>
  </si>
  <si>
    <t>M2 CCESE : emploi du temps en ligne + information par chaque responsable d'UE</t>
  </si>
  <si>
    <t>M2 CCESE : web notes, e-mail</t>
  </si>
  <si>
    <t>M2 CCESE : session unique</t>
  </si>
  <si>
    <r>
      <t xml:space="preserve">                                                                                nombre de sessions        </t>
    </r>
    <r>
      <rPr>
        <i/>
        <sz val="11"/>
        <color rgb="FF00B050"/>
        <rFont val="Calibri"/>
        <family val="2"/>
        <scheme val="minor"/>
      </rPr>
      <t>1 ou 2</t>
    </r>
  </si>
  <si>
    <r>
      <t xml:space="preserve">Absence injustifiée (ABI) en 1ére session      </t>
    </r>
    <r>
      <rPr>
        <sz val="11"/>
        <color rgb="FFC00000"/>
        <rFont val="Calibri"/>
        <family val="2"/>
        <scheme val="minor"/>
      </rPr>
      <t>DEF</t>
    </r>
  </si>
  <si>
    <r>
      <t xml:space="preserve">                                         note pour présentation à la 2ème session        </t>
    </r>
    <r>
      <rPr>
        <i/>
        <sz val="11"/>
        <color rgb="FF00B050"/>
        <rFont val="Calibri"/>
        <family val="2"/>
        <scheme val="minor"/>
      </rPr>
      <t>&lt; ?</t>
    </r>
  </si>
  <si>
    <r>
      <t xml:space="preserve">Absence justifiée (ABJ) en 1ére session         </t>
    </r>
    <r>
      <rPr>
        <sz val="11"/>
        <color rgb="FFC00000"/>
        <rFont val="Calibri"/>
        <family val="2"/>
        <scheme val="minor"/>
      </rPr>
      <t>DEF</t>
    </r>
  </si>
  <si>
    <t>étudiant libre de se présenter à la 2ème session : OUI</t>
  </si>
  <si>
    <r>
      <t xml:space="preserve">Si non défaillant, note en 1ère session          </t>
    </r>
    <r>
      <rPr>
        <sz val="11"/>
        <color rgb="FF00B050"/>
        <rFont val="Calibri"/>
        <family val="2"/>
        <scheme val="minor"/>
      </rPr>
      <t xml:space="preserve">OUI </t>
    </r>
  </si>
  <si>
    <r>
      <t xml:space="preserve">absence 2ème session =&gt; report automatique note 1ère session  </t>
    </r>
    <r>
      <rPr>
        <i/>
        <sz val="11"/>
        <color rgb="FF00B050"/>
        <rFont val="Calibri"/>
        <family val="2"/>
        <scheme val="minor"/>
      </rPr>
      <t xml:space="preserve">     OUI </t>
    </r>
  </si>
  <si>
    <r>
      <t xml:space="preserve">                      la meilleure des 2 notes entre 1ère et 2ème session </t>
    </r>
    <r>
      <rPr>
        <i/>
        <sz val="11"/>
        <color rgb="FF00B050"/>
        <rFont val="Calibri"/>
        <family val="2"/>
        <scheme val="minor"/>
      </rPr>
      <t xml:space="preserve">      NON</t>
    </r>
  </si>
  <si>
    <t>Mode d’obtention du diplôme de Master : M2 CCESE</t>
  </si>
  <si>
    <r>
      <t xml:space="preserve">Quel en est le niveau et sur quelle(s) UE ? </t>
    </r>
    <r>
      <rPr>
        <i/>
        <sz val="11"/>
        <color rgb="FF008000"/>
        <rFont val="Calibri"/>
        <family val="2"/>
        <scheme val="minor"/>
      </rPr>
      <t>Note plancher de 8/20 aux UE fondamentales</t>
    </r>
    <r>
      <rPr>
        <i/>
        <sz val="11"/>
        <color theme="1"/>
        <rFont val="Calibri"/>
        <family val="2"/>
        <scheme val="minor"/>
      </rPr>
      <t>.</t>
    </r>
  </si>
  <si>
    <t>Acquerir une maîtrise avancée des tableurs. Initier aux raisonnements algorithmiques</t>
  </si>
  <si>
    <t xml:space="preserve">Connaître les principes généraux du droit et les éléments fondamentaux du droit de l'urbanisme </t>
  </si>
  <si>
    <t>Cours 1</t>
  </si>
  <si>
    <t>C. Nguyen</t>
  </si>
  <si>
    <t>compléter les éléments d'une maîtrise de l'anglais professionnel, formalisés par une certication (TOEIC ou IELTS)</t>
  </si>
  <si>
    <t>acquérir les éléments théoriques et profesionnels de la gestion de projets informatiques et de la maîtrise d'ouvrage</t>
  </si>
  <si>
    <t>A. Ongagna</t>
  </si>
  <si>
    <t>maîtriser la construction et l'administration d'une base de données sous Oracle</t>
  </si>
  <si>
    <t>Modélisation Merise</t>
  </si>
  <si>
    <t>acquérir les méthodes et les outils de formalisation de la modélisation des données (Merise)</t>
  </si>
  <si>
    <t>apprendre la syntaxe et le maniement du langage SQL</t>
  </si>
  <si>
    <t>I. Vidal</t>
  </si>
  <si>
    <t>maîtriser les éléments de structuration d'une page web (HTML, feuilles de style)</t>
  </si>
  <si>
    <t>Webdesign</t>
  </si>
  <si>
    <t>A. Jallut</t>
  </si>
  <si>
    <t>comprendre les bonnes pratiques de conception d'un site web et découvrir les principaux outils graphiques (Photoshop, Illustrator)</t>
  </si>
  <si>
    <t>Algorithmique</t>
  </si>
  <si>
    <t>acquérir la maîtrise des instructions et mécanismes fondamentaux de la programmation procédurale</t>
  </si>
  <si>
    <t>Langage C</t>
  </si>
  <si>
    <t>J.-M. Léry</t>
  </si>
  <si>
    <t>apprendre la programmation procédurale au travers de la pratique du langage C</t>
  </si>
  <si>
    <t>Projets 1</t>
  </si>
  <si>
    <t>Bases de données</t>
  </si>
  <si>
    <t>N/A</t>
  </si>
  <si>
    <t xml:space="preserve">réaliser une base de données sous Oracle / SQL. </t>
  </si>
  <si>
    <t>réaliser une application complète en langage C</t>
  </si>
  <si>
    <t>Site Web</t>
  </si>
  <si>
    <t>A. Jallut - I. Vidal</t>
  </si>
  <si>
    <t xml:space="preserve">réaliser un site web (1/2) : éléments statiques </t>
  </si>
  <si>
    <t>Entreprise 1</t>
  </si>
  <si>
    <t>J.-B Yunès</t>
  </si>
  <si>
    <t>J.-B. Yunès</t>
  </si>
  <si>
    <t>Réseaux</t>
  </si>
  <si>
    <t>S. Fouqueray</t>
  </si>
  <si>
    <t>acquérir les éléments théoriques et pratiques d'une connaissance des réseaux informatiques</t>
  </si>
  <si>
    <t>Unix</t>
  </si>
  <si>
    <t>J.-C. Duranton</t>
  </si>
  <si>
    <t>découvrir les éléments fondamentaux de l'utilisation et de l'administration sous Unix</t>
  </si>
  <si>
    <t>UML</t>
  </si>
  <si>
    <t>Modéliser données et processus en contexte objet</t>
  </si>
  <si>
    <t>Langage PHP</t>
  </si>
  <si>
    <t>maîtriser le langage PHP, référence pour la programmation des sites web dynamiques</t>
  </si>
  <si>
    <t>Langage C#</t>
  </si>
  <si>
    <t>maîtriser les mécanismes de la programmation événementielle au travers de l'apprentissage du langage C#</t>
  </si>
  <si>
    <t>Langage JAVA</t>
  </si>
  <si>
    <t>maîtriser les fondamentaux de la programmation objet au travers de l'apprentissage du langage Java</t>
  </si>
  <si>
    <t>Audit informatique</t>
  </si>
  <si>
    <t>J.-L. Austin</t>
  </si>
  <si>
    <t>acquérir les éléments théoriques et professionnels de l'audit informatique</t>
  </si>
  <si>
    <t>ce séminaire, par une série de conférences données par de professionnels, ouvre diverses problématiques professionnelles ou sociétales liées aux systèmes d'information</t>
  </si>
  <si>
    <t>F. Delvaux</t>
  </si>
  <si>
    <t>découverte générale des progiciels d'ERP, et familiarisation pratique avec SAP</t>
  </si>
  <si>
    <t>aborder la pratique du dataminig par une synthèse des acquis des cours précédents, et au travers d'une étude de cas approfondie</t>
  </si>
  <si>
    <t>Projets 2 (2 obligatoires + 1 option au choix selon parcours)</t>
  </si>
  <si>
    <t>réaliser un site web (2/2) : partie dynamique</t>
  </si>
  <si>
    <t>réaliser une application en langage Java</t>
  </si>
  <si>
    <t>réaliser une application en langage C#</t>
  </si>
  <si>
    <t>réaliser une étude complète sur un problème de "big data"</t>
  </si>
  <si>
    <t>UE 13</t>
  </si>
  <si>
    <t>Entreprise 2</t>
  </si>
  <si>
    <t>Défaillant si plus de 50% d'absences</t>
  </si>
  <si>
    <t>Oui, les UE en M2 sont toutes en session unique</t>
  </si>
  <si>
    <t>Affichage et diffusion électronique</t>
  </si>
  <si>
    <t>Diffusion électronique</t>
  </si>
  <si>
    <r>
      <t xml:space="preserve">                                                                                nombre de sessions        </t>
    </r>
    <r>
      <rPr>
        <i/>
        <sz val="11"/>
        <color rgb="FF00B050"/>
        <rFont val="Calibri"/>
        <family val="2"/>
        <scheme val="minor"/>
      </rPr>
      <t>1</t>
    </r>
  </si>
  <si>
    <t xml:space="preserve">                                         note pour présentation à la 2ème session       N/A</t>
  </si>
  <si>
    <r>
      <t xml:space="preserve">                     l'étudiant est libre de se présenter à la 2ème session </t>
    </r>
    <r>
      <rPr>
        <i/>
        <sz val="11"/>
        <color rgb="FF00B050"/>
        <rFont val="Calibri"/>
        <family val="2"/>
        <scheme val="minor"/>
      </rPr>
      <t xml:space="preserve">       N/A</t>
    </r>
  </si>
  <si>
    <r>
      <t xml:space="preserve">Si non défaillant, note en 1ère session          </t>
    </r>
    <r>
      <rPr>
        <sz val="11"/>
        <color rgb="FF00B050"/>
        <rFont val="Calibri"/>
        <family val="2"/>
        <scheme val="minor"/>
      </rPr>
      <t>OUI</t>
    </r>
  </si>
  <si>
    <r>
      <t xml:space="preserve">absence 2ème session =&gt; report automatique note 1ère session  </t>
    </r>
    <r>
      <rPr>
        <i/>
        <sz val="11"/>
        <color rgb="FF00B050"/>
        <rFont val="Calibri"/>
        <family val="2"/>
        <scheme val="minor"/>
      </rPr>
      <t xml:space="preserve">     N/A</t>
    </r>
  </si>
  <si>
    <r>
      <t xml:space="preserve">       la note de la 2ème session remplace celle de la 1ère session       </t>
    </r>
    <r>
      <rPr>
        <i/>
        <sz val="11"/>
        <color rgb="FF00B050"/>
        <rFont val="Calibri"/>
        <family val="2"/>
        <scheme val="minor"/>
      </rPr>
      <t>N/A</t>
    </r>
  </si>
  <si>
    <r>
      <t xml:space="preserve">Absence injustifiée (ABI) en 2e session          </t>
    </r>
    <r>
      <rPr>
        <sz val="11"/>
        <color rgb="FFC00000"/>
        <rFont val="Calibri"/>
        <family val="2"/>
        <scheme val="minor"/>
      </rPr>
      <t>N/A</t>
    </r>
  </si>
  <si>
    <r>
      <t xml:space="preserve">                      la meilleure des 2 notes entre 1ère et 2ème session </t>
    </r>
    <r>
      <rPr>
        <i/>
        <sz val="11"/>
        <color rgb="FF00B050"/>
        <rFont val="Calibri"/>
        <family val="2"/>
        <scheme val="minor"/>
      </rPr>
      <t xml:space="preserve">      N/A</t>
    </r>
  </si>
  <si>
    <t>Absence justifiée (ABJ) en 2e session             N/A</t>
  </si>
  <si>
    <r>
      <t xml:space="preserve">Si non défaillant, note en 2ème session        </t>
    </r>
    <r>
      <rPr>
        <sz val="11"/>
        <color rgb="FF00B050"/>
        <rFont val="Calibri"/>
        <family val="2"/>
        <scheme val="minor"/>
      </rPr>
      <t>N/A</t>
    </r>
  </si>
  <si>
    <r>
      <t xml:space="preserve">Existe-t-il des notes "seuil" ?  </t>
    </r>
    <r>
      <rPr>
        <sz val="11"/>
        <color rgb="FF00B050"/>
        <rFont val="Calibri"/>
        <family val="2"/>
        <scheme val="minor"/>
      </rPr>
      <t>OUI / NON</t>
    </r>
  </si>
  <si>
    <t>Mode d’obtention du diplôme de Master :</t>
  </si>
  <si>
    <r>
      <t xml:space="preserve">Y-a t'il compensation entre semestres </t>
    </r>
    <r>
      <rPr>
        <i/>
        <sz val="9"/>
        <color theme="1"/>
        <rFont val="Calibri"/>
        <family val="2"/>
        <scheme val="minor"/>
      </rPr>
      <t>(le jury peut décider de la compensation entre les semestre 1 et 2, en aucun cas celle-cine sera automatique)</t>
    </r>
    <r>
      <rPr>
        <sz val="11"/>
        <color theme="1"/>
        <rFont val="Calibri"/>
        <family val="2"/>
        <scheme val="minor"/>
      </rPr>
      <t xml:space="preserve"> : </t>
    </r>
    <r>
      <rPr>
        <sz val="11"/>
        <color rgb="FF00B050"/>
        <rFont val="Calibri"/>
        <family val="2"/>
        <scheme val="minor"/>
      </rPr>
      <t>OUI</t>
    </r>
  </si>
  <si>
    <r>
      <t xml:space="preserve">Existe-t-il des notes seuils ? </t>
    </r>
    <r>
      <rPr>
        <sz val="11"/>
        <color rgb="FF00B050"/>
        <rFont val="Calibri"/>
        <family val="2"/>
        <scheme val="minor"/>
      </rPr>
      <t>OUI</t>
    </r>
  </si>
  <si>
    <t>Quel en est le niveau et sur quelle(s) UE ?   Moyenne de 10 sur les UE 1 et 4, 2 et 5, 3 et 6</t>
  </si>
  <si>
    <t>Mention « Métiers des Etudes, du Conseil et de l'Intervention»</t>
  </si>
  <si>
    <t>Annexe</t>
  </si>
  <si>
    <t>Chapeau introductif 1 Parcours PISE</t>
  </si>
  <si>
    <r>
      <t xml:space="preserve">Mention </t>
    </r>
    <r>
      <rPr>
        <b/>
        <sz val="12"/>
        <rFont val="Calibri"/>
        <family val="2"/>
        <scheme val="minor"/>
      </rPr>
      <t>« Métiers des Etudes, du Conseil et de l'Intervention»</t>
    </r>
  </si>
  <si>
    <t>Introduction 1 Parcours ADL</t>
  </si>
  <si>
    <t>Introduction 2 Parcours PISE</t>
  </si>
  <si>
    <t>Introduction 1 Parcours CCESE</t>
  </si>
  <si>
    <t>Introduction 2 Parcours CCESE</t>
  </si>
  <si>
    <t>Introduction 2 Parcours ADL</t>
  </si>
  <si>
    <t xml:space="preserve">* Critères indicatifs (acquisition de compétences et connaissances indispensables à la poursuite d’étude dans le master,
 notes minimales requises </t>
  </si>
  <si>
    <t xml:space="preserve">* Critères indicatifs (acquisition de compétences et connaissances indispensables à la poursuite 
d’étude dans le master, notes minimales requises </t>
  </si>
  <si>
    <t>La note de stage est supérieur ou égale à 10/20 ET la moyenne des UE et projet est suppérieure à 10/20 
ET aucune des notes EU et projet n'est inférieure à 8/20</t>
  </si>
  <si>
    <t>En général, les absences justifiées au CC font l'objet d'un rattrapage. Les notes de CC ne sont plus prises en compte
 au-delà d'une absence à une épreuve en CC.</t>
  </si>
  <si>
    <t>L'étudiant est noté défaillant bout de 3 absences au CC. IL peut ensuite passer en contrôle terminal 
après accord de l'enseignant et du ou de la responsable du M1.</t>
  </si>
  <si>
    <t>T. Deguilhem</t>
  </si>
  <si>
    <t>Qualité de l'expression écrite, capacités d'analyse, culture générale</t>
  </si>
  <si>
    <t>Accès en M1 : Sélection en trois temps : dossier, test de logique, écrit, oral. Accès en M2 : test de logique + entretien + contrat d'alternnce</t>
  </si>
  <si>
    <t>M1 :</t>
  </si>
  <si>
    <t>ADL : 15</t>
  </si>
  <si>
    <t>PISE : 23</t>
  </si>
  <si>
    <t>CCESE : 25</t>
  </si>
  <si>
    <t>M2 :</t>
  </si>
  <si>
    <t>ADL : 20</t>
  </si>
  <si>
    <t>Acccés en M1 et en M2 :sélection en trois temps : dossier, écrit, oral + contrat d'altenance</t>
  </si>
  <si>
    <r>
      <t xml:space="preserve">Chacun des 2 semestres composant ce diplôme doit avoir été validé : </t>
    </r>
    <r>
      <rPr>
        <sz val="11"/>
        <color rgb="FF00B050"/>
        <rFont val="Calibri"/>
        <family val="2"/>
        <scheme val="minor"/>
      </rPr>
      <t>OUI</t>
    </r>
  </si>
  <si>
    <r>
      <t xml:space="preserve">Absence injustifiée (ABI) en 1ére session      </t>
    </r>
    <r>
      <rPr>
        <sz val="11"/>
        <color rgb="FF00B050"/>
        <rFont val="Calibri"/>
        <family val="2"/>
        <scheme val="minor"/>
      </rPr>
      <t>DEF</t>
    </r>
  </si>
  <si>
    <r>
      <t xml:space="preserve">Absence justifiée (ABJ) en 1ére session         </t>
    </r>
    <r>
      <rPr>
        <sz val="11"/>
        <color rgb="FF00B050"/>
        <rFont val="Calibri"/>
        <family val="2"/>
        <scheme val="minor"/>
      </rPr>
      <t>DEF</t>
    </r>
  </si>
  <si>
    <r>
      <t xml:space="preserve">Absence injustifiée (ABI) en 2e session          </t>
    </r>
    <r>
      <rPr>
        <sz val="11"/>
        <color rgb="FF00B050"/>
        <rFont val="Calibri"/>
        <family val="2"/>
        <scheme val="minor"/>
      </rPr>
      <t>-</t>
    </r>
  </si>
  <si>
    <r>
      <t xml:space="preserve">Absence justifiée (ABJ) en 2e session            </t>
    </r>
    <r>
      <rPr>
        <sz val="11"/>
        <color rgb="FF00B050"/>
        <rFont val="Calibri"/>
        <family val="2"/>
        <scheme val="minor"/>
      </rPr>
      <t xml:space="preserve"> -</t>
    </r>
  </si>
  <si>
    <r>
      <t xml:space="preserve">Si non défaillant, note en 2ème session      </t>
    </r>
    <r>
      <rPr>
        <sz val="11"/>
        <color rgb="FF00B050"/>
        <rFont val="Calibri"/>
        <family val="2"/>
        <scheme val="minor"/>
      </rPr>
      <t xml:space="preserve">  - </t>
    </r>
  </si>
  <si>
    <r>
      <t>Pour les UE fondamentales , note plancher</t>
    </r>
    <r>
      <rPr>
        <sz val="11"/>
        <color rgb="FF00B050"/>
        <rFont val="Calibri"/>
        <family val="2"/>
        <scheme val="minor"/>
      </rPr>
      <t xml:space="preserve"> 08/20</t>
    </r>
  </si>
  <si>
    <t xml:space="preserve">Acccés en M1 :sélection en trois temps : dossier, écrit, oral. Accès en M2 : dossier + oral. </t>
  </si>
  <si>
    <t>S. Berroir et D. Riviere</t>
  </si>
  <si>
    <t>Analyse des politiques  publiques, de leurs évolutions, des différents acteurs</t>
  </si>
  <si>
    <t>ME1AU010</t>
  </si>
  <si>
    <t>ME2AY020</t>
  </si>
  <si>
    <t>ME3AY010</t>
  </si>
  <si>
    <t>ME2AY010</t>
  </si>
  <si>
    <t>ME3AY020</t>
  </si>
  <si>
    <t>ME1AY010</t>
  </si>
  <si>
    <t>ME1AU020</t>
  </si>
  <si>
    <t>ME1AY020</t>
  </si>
  <si>
    <t>T. Lamarche, S. Berroir, M. Gimat, P. Moati</t>
  </si>
  <si>
    <t>ME1AY030</t>
  </si>
  <si>
    <t>ME1AY040</t>
  </si>
  <si>
    <t xml:space="preserve">M1 APE 
 M1 GAED </t>
  </si>
  <si>
    <t>GA0AY100</t>
  </si>
  <si>
    <t>GA0AY080</t>
  </si>
  <si>
    <t>Analyse statistique sur le logiciel SPSS</t>
  </si>
  <si>
    <t>ME3AY040</t>
  </si>
  <si>
    <t>J.F. Tchernia, C. Grasland</t>
  </si>
  <si>
    <t>ME3AY030</t>
  </si>
  <si>
    <t>ME3AU030</t>
  </si>
  <si>
    <t>ME2AY030</t>
  </si>
  <si>
    <t>L. Martin</t>
  </si>
  <si>
    <t>ME3AU010</t>
  </si>
  <si>
    <t>ME3AU020</t>
  </si>
  <si>
    <t>ME3AU040</t>
  </si>
  <si>
    <t>ME2AY040</t>
  </si>
  <si>
    <t>ME2AY050</t>
  </si>
  <si>
    <t>ME2AY060</t>
  </si>
  <si>
    <t>ME2AY070</t>
  </si>
  <si>
    <t>ME1AY050</t>
  </si>
  <si>
    <t>ME1AY070</t>
  </si>
  <si>
    <t>ME3AY050</t>
  </si>
  <si>
    <t>F. Lefèbvre-Naré</t>
  </si>
  <si>
    <t>M1 MECI 
1 ADL</t>
  </si>
  <si>
    <t>ME3AU050</t>
  </si>
  <si>
    <t>ME3AE010</t>
  </si>
  <si>
    <t>code APOGEE : ME3BS010</t>
  </si>
  <si>
    <t>code APOGEE : ME3AS010</t>
  </si>
  <si>
    <t>ME3BU010</t>
  </si>
  <si>
    <t>ME2BY010</t>
  </si>
  <si>
    <t>ME3BY010</t>
  </si>
  <si>
    <t>ME1BY010</t>
  </si>
  <si>
    <t xml:space="preserve"> J.C. François</t>
  </si>
  <si>
    <t>ME2BY020</t>
  </si>
  <si>
    <t>ME2BY030</t>
  </si>
  <si>
    <t>ME1BY020</t>
  </si>
  <si>
    <t>ME3BU020</t>
  </si>
  <si>
    <t>ME1BY030</t>
  </si>
  <si>
    <t>ME1BY040</t>
  </si>
  <si>
    <t>ME3BU030</t>
  </si>
  <si>
    <t>ME2BY050</t>
  </si>
  <si>
    <t>ME2BY040</t>
  </si>
  <si>
    <t>I. Martinache</t>
  </si>
  <si>
    <t>ME3BU040</t>
  </si>
  <si>
    <t>ME2BY060</t>
  </si>
  <si>
    <t>ME1BU040</t>
  </si>
  <si>
    <t>ME2BY070</t>
  </si>
  <si>
    <t>ME2BY080</t>
  </si>
  <si>
    <t>ME2BY090</t>
  </si>
  <si>
    <t>ME2BY100</t>
  </si>
  <si>
    <t>ME2BY110</t>
  </si>
  <si>
    <t>ME2BY120</t>
  </si>
  <si>
    <t>ME1BY060</t>
  </si>
  <si>
    <t>ME3BU050</t>
  </si>
  <si>
    <t>ME3BE010</t>
  </si>
  <si>
    <t>Ph. Guillet-Revol</t>
  </si>
  <si>
    <t>S. Issehnane</t>
  </si>
  <si>
    <t>H. Hayat</t>
  </si>
  <si>
    <t>B. Laménie</t>
  </si>
  <si>
    <t>ME2AU010</t>
  </si>
  <si>
    <t>T. Lamarche, Ph. Moati, M. Gimat</t>
  </si>
  <si>
    <t>GA0AY170</t>
  </si>
  <si>
    <t>ME1AY080</t>
  </si>
  <si>
    <t>Code APOGEE : ME2BS010</t>
  </si>
  <si>
    <t>Code APOGEE : ME2AS010</t>
  </si>
  <si>
    <t>ME2BU010</t>
  </si>
  <si>
    <t>ME2BU020</t>
  </si>
  <si>
    <t>ME3BY040</t>
  </si>
  <si>
    <t>ME2BU040</t>
  </si>
  <si>
    <t>ME2BU050</t>
  </si>
  <si>
    <t>ME2BU080</t>
  </si>
  <si>
    <t>ME2AY080</t>
  </si>
  <si>
    <t>ME2AU050</t>
  </si>
  <si>
    <t>ME2BY130</t>
  </si>
  <si>
    <t>Code APOGEE : ME1AS010</t>
  </si>
  <si>
    <t>ME1AU030</t>
  </si>
  <si>
    <t>ME1AU040</t>
  </si>
  <si>
    <t>ME1AU050</t>
  </si>
  <si>
    <t>ME1AE010</t>
  </si>
  <si>
    <t>ME1BY050</t>
  </si>
  <si>
    <t>ME1BU050</t>
  </si>
  <si>
    <t>Code APOGEE : MEBS010</t>
  </si>
  <si>
    <t>au titre de l’année universitaire 2020/2021</t>
  </si>
  <si>
    <r>
      <t xml:space="preserve">Mention : </t>
    </r>
    <r>
      <rPr>
        <b/>
        <sz val="11"/>
        <color theme="1"/>
        <rFont val="Calibri"/>
        <family val="2"/>
        <scheme val="minor"/>
      </rPr>
      <t>Métiers des Etudes, du Conseil et de l'Intervention (MECI)</t>
    </r>
    <r>
      <rPr>
        <sz val="11"/>
        <color theme="1"/>
        <rFont val="Calibri"/>
        <family val="2"/>
        <scheme val="minor"/>
      </rPr>
      <t xml:space="preserve"> - (responsable : Philippe MOATI)
Parcours : </t>
    </r>
    <r>
      <rPr>
        <b/>
        <sz val="11"/>
        <color theme="1"/>
        <rFont val="Calibri"/>
        <family val="2"/>
        <scheme val="minor"/>
      </rPr>
      <t xml:space="preserve"> Consultants et Chargés d'Etudes SocioEconomiques</t>
    </r>
    <r>
      <rPr>
        <sz val="11"/>
        <color theme="1"/>
        <rFont val="Calibri"/>
        <family val="2"/>
        <scheme val="minor"/>
      </rPr>
      <t xml:space="preserve"> </t>
    </r>
    <r>
      <rPr>
        <b/>
        <sz val="11"/>
        <color theme="1"/>
        <rFont val="Calibri"/>
        <family val="2"/>
        <scheme val="minor"/>
      </rPr>
      <t>(CCESE)</t>
    </r>
    <r>
      <rPr>
        <sz val="11"/>
        <color theme="1"/>
        <rFont val="Calibri"/>
        <family val="2"/>
        <scheme val="minor"/>
      </rPr>
      <t xml:space="preserve"> - (responsable : Philippe MOATI)
Parcours pro : oui                                                                                                                                                                                                                                                                                     
Gestionnaires : Elisabeth LAFONT (M1) / Amina HIMIDI (M2)</t>
    </r>
  </si>
  <si>
    <t>UE 7</t>
  </si>
  <si>
    <t>UE 8</t>
  </si>
  <si>
    <t>Au bout d’un certain nombre d’absences aux épreuves de contrôle continu, les notes de contrôle continune sont-elles plus prises en compte dans le calcul de la note finale de l’UE ?</t>
  </si>
  <si>
    <r>
      <t xml:space="preserve">Mention : </t>
    </r>
    <r>
      <rPr>
        <b/>
        <sz val="11"/>
        <color theme="1"/>
        <rFont val="Calibri"/>
        <family val="2"/>
        <scheme val="minor"/>
      </rPr>
      <t>Métiers des Etudes, du Conseil et de l'Intervention (MECI)</t>
    </r>
    <r>
      <rPr>
        <sz val="11"/>
        <color theme="1"/>
        <rFont val="Calibri"/>
        <family val="2"/>
        <scheme val="minor"/>
      </rPr>
      <t xml:space="preserve"> - (responsable : Philippe MOATI)
Parcours : </t>
    </r>
    <r>
      <rPr>
        <b/>
        <sz val="11"/>
        <color theme="1"/>
        <rFont val="Calibri"/>
        <family val="2"/>
        <scheme val="minor"/>
      </rPr>
      <t xml:space="preserve"> Projets Informatiques et Stratégie d'Entreprise (PISE)</t>
    </r>
    <r>
      <rPr>
        <sz val="11"/>
        <color theme="1"/>
        <rFont val="Calibri"/>
        <family val="2"/>
        <scheme val="minor"/>
      </rPr>
      <t xml:space="preserve"> - (responsable : Christophe DARMANGEAT)
Parcours pro : oui                                                                                                                                                                                                                                                                                     
Gestionnaire : Elisabeth LAFONT (M1) / Amina HIMIDI (M2)</t>
    </r>
  </si>
  <si>
    <t>CM/TD</t>
  </si>
  <si>
    <t>En général, les absences justifiées au CC font l'objet d'un rattrapage. Les notes de CC ne sont plus prises en compte au-delà d'une absence.</t>
  </si>
  <si>
    <t>Oui, les absences justifiées doivent prendre appui sur un document officiel (médical, d'état civil, Préfecture … etc.)</t>
  </si>
  <si>
    <t>L'étudiant est noté défaillant bout de trois absences au CC. Il peut ensuite passer en contrôle terminal après accord de l'enseignant et du ou de la responsable du M1.</t>
  </si>
  <si>
    <t>Convocation individuelle par mail des étudiants, emploi du temps disponible en ligne sur le site du master</t>
  </si>
  <si>
    <t>Les MCC figurent sur le site du master</t>
  </si>
  <si>
    <t>CC = 25%
ET = 75%</t>
  </si>
  <si>
    <t>4 ECUE obligatoires, dont 1 commun à tous les parcours (201)</t>
  </si>
  <si>
    <t>CC = 67%
ET = 33%</t>
  </si>
  <si>
    <t>CC = 50%
ET = 50%</t>
  </si>
  <si>
    <t>3 ECUE dont 1 obligatoire (408)</t>
  </si>
  <si>
    <t>Mémoire de recherche ou mémoire de stage 1</t>
  </si>
  <si>
    <t>3 ECUE dont 1 obligatoire (602)</t>
  </si>
  <si>
    <t>CC = 50%
E = 50%</t>
  </si>
  <si>
    <t>3 ECUE dont 1 obligatoire (907)</t>
  </si>
  <si>
    <t>24/36</t>
  </si>
  <si>
    <t>96/108</t>
  </si>
  <si>
    <t>4 ECUE dont 1 obligatoire (201) et trois autres au choix</t>
  </si>
  <si>
    <t>Initiation aux SIG et à la cartographie thématique *</t>
  </si>
  <si>
    <t>3 ECUE au choix</t>
  </si>
  <si>
    <t>1 obligatoire et 2 au choix OU 3 au choix selon l'option choisie</t>
  </si>
  <si>
    <t>2 ECUE au choix en fonction des options</t>
  </si>
  <si>
    <t>3 ECUE en fonction des options</t>
  </si>
  <si>
    <t>ECUE 908</t>
  </si>
  <si>
    <r>
      <rPr>
        <sz val="11"/>
        <color theme="1"/>
        <rFont val="Calibri"/>
        <family val="2"/>
        <scheme val="minor"/>
      </rPr>
      <t>Mention</t>
    </r>
    <r>
      <rPr>
        <b/>
        <sz val="11"/>
        <color theme="1"/>
        <rFont val="Calibri"/>
        <family val="2"/>
        <scheme val="minor"/>
      </rPr>
      <t xml:space="preserve">  :  Métiers des Etudes, du Conseil et de l'Intervention (MECI) - </t>
    </r>
    <r>
      <rPr>
        <sz val="11"/>
        <color theme="1"/>
        <rFont val="Calibri"/>
        <family val="2"/>
        <scheme val="minor"/>
      </rPr>
      <t>(responsable : Philippe MOATI)</t>
    </r>
    <r>
      <rPr>
        <b/>
        <sz val="11"/>
        <color theme="1"/>
        <rFont val="Calibri"/>
        <family val="2"/>
        <scheme val="minor"/>
      </rPr>
      <t xml:space="preserve">
</t>
    </r>
    <r>
      <rPr>
        <sz val="11"/>
        <color theme="1"/>
        <rFont val="Calibri"/>
        <family val="2"/>
        <scheme val="minor"/>
      </rPr>
      <t>Parcours</t>
    </r>
    <r>
      <rPr>
        <b/>
        <sz val="11"/>
        <color theme="1"/>
        <rFont val="Calibri"/>
        <family val="2"/>
        <scheme val="minor"/>
      </rPr>
      <t xml:space="preserve"> : Aménagement et Développement Local (ADL) </t>
    </r>
    <r>
      <rPr>
        <sz val="11"/>
        <color theme="1"/>
        <rFont val="Calibri"/>
        <family val="2"/>
        <scheme val="minor"/>
      </rPr>
      <t>- (responsables : Sandrine BERROIR et Matthieu GIMAT (M1), Sandrine BERROIR et Dominique RIVIERE (M2))</t>
    </r>
    <r>
      <rPr>
        <b/>
        <sz val="11"/>
        <color theme="1"/>
        <rFont val="Calibri"/>
        <family val="2"/>
        <scheme val="minor"/>
      </rPr>
      <t xml:space="preserve">
</t>
    </r>
    <r>
      <rPr>
        <sz val="11"/>
        <color theme="1"/>
        <rFont val="Calibri"/>
        <family val="2"/>
        <scheme val="minor"/>
      </rPr>
      <t>Parcours pro</t>
    </r>
    <r>
      <rPr>
        <b/>
        <sz val="11"/>
        <color theme="1"/>
        <rFont val="Calibri"/>
        <family val="2"/>
        <scheme val="minor"/>
      </rPr>
      <t xml:space="preserve"> : </t>
    </r>
    <r>
      <rPr>
        <sz val="11"/>
        <color theme="1"/>
        <rFont val="Calibri"/>
        <family val="2"/>
        <scheme val="minor"/>
      </rPr>
      <t>oui  </t>
    </r>
    <r>
      <rPr>
        <b/>
        <sz val="11"/>
        <color theme="1"/>
        <rFont val="Calibri"/>
        <family val="2"/>
        <scheme val="minor"/>
      </rPr>
      <t xml:space="preserve">                                                                                                                                                                                                                                                                                      
Gestionnaires : </t>
    </r>
    <r>
      <rPr>
        <sz val="11"/>
        <color theme="1"/>
        <rFont val="Calibri"/>
        <family val="2"/>
        <scheme val="minor"/>
      </rPr>
      <t>Elisabeth LAFONT (M1) / Amina HIMIDI (M2)</t>
    </r>
  </si>
  <si>
    <t>4 ECUE dont 1 obligaroire (201) et trois autres au choix</t>
  </si>
  <si>
    <t>Initiation aux SIG et à la cartographie thématique</t>
  </si>
  <si>
    <t>CC+ET</t>
  </si>
  <si>
    <t>L'étudiant est noté défaillant bout de 3 absences au CC. Il peut ensuite passer en contrôle terminal après accord de 
l'enseignant et du ou de la responsable du M1.</t>
  </si>
  <si>
    <t>M2 CCESE : l'ECUE "Approche de l'opinion publique" (S3)</t>
  </si>
  <si>
    <t>Code APOGEE :</t>
  </si>
  <si>
    <t>UE 11</t>
  </si>
  <si>
    <t>2 ou 3 ECUE  selon l'option</t>
  </si>
  <si>
    <t>Approfondissements thématiques 1</t>
  </si>
  <si>
    <t>3 itinéraires  (Organisation, emploi, travail (RH), Marketing, secteurs et terriroires (MK) et Data Analyst (DA))</t>
  </si>
  <si>
    <t>Approche digitale des études marketing (MK et DA)</t>
  </si>
  <si>
    <t>UE 12</t>
  </si>
  <si>
    <t>Approfondissements thématiques 2</t>
  </si>
  <si>
    <t>2 ECUE selon option</t>
  </si>
  <si>
    <t>UE 14</t>
  </si>
  <si>
    <t>ECUE 104</t>
  </si>
  <si>
    <t>ECUE 105</t>
  </si>
  <si>
    <t>ECUE 106</t>
  </si>
  <si>
    <t>ECUE 107</t>
  </si>
  <si>
    <t>ECUE 108</t>
  </si>
  <si>
    <t>ECUE 109</t>
  </si>
  <si>
    <t>Langage SQL</t>
  </si>
  <si>
    <t>Programmation en langage C</t>
  </si>
  <si>
    <t>Gestion de projets informatiques</t>
  </si>
  <si>
    <t>Conception de base de données Oracle - SGBD</t>
  </si>
  <si>
    <t>9 ECUE dont 8 obligatoires + 1 selon l'option choisie</t>
  </si>
  <si>
    <t>ECUE 910</t>
  </si>
  <si>
    <t>ERP (option Conseil et Audit)</t>
  </si>
  <si>
    <t>Datamining (option Data)</t>
  </si>
  <si>
    <t>Cours 2</t>
  </si>
  <si>
    <t>Langage HTML</t>
  </si>
  <si>
    <t>Stratégie d'entreprise et systèmes d'information (séminaires)</t>
  </si>
  <si>
    <t>Site Web dynamique (PHP)</t>
  </si>
  <si>
    <t>Applicatif en langage Java</t>
  </si>
  <si>
    <t>Applicatif en langage C# (option Conseil et Audit)</t>
  </si>
  <si>
    <t>ECUE 1003</t>
  </si>
  <si>
    <t>ECUE 1004</t>
  </si>
  <si>
    <t>3 jours Déplacement Pédagogique</t>
  </si>
  <si>
    <t>24h + 3 jours terrain</t>
  </si>
  <si>
    <t>76 + 3 jours terrain</t>
  </si>
  <si>
    <t>GAED (Géoprisme)</t>
  </si>
  <si>
    <t>UE 0</t>
  </si>
  <si>
    <t>Séminaire de rentrée</t>
  </si>
  <si>
    <t>ECUE 001</t>
  </si>
  <si>
    <t>P. MOATI</t>
  </si>
  <si>
    <t>Présentation de l'organisation de l'année</t>
  </si>
  <si>
    <t>ECUE 606</t>
  </si>
  <si>
    <t>Séminaire de créativité</t>
  </si>
  <si>
    <t>Découverte des techniques d'animation des séminaire de créativité</t>
  </si>
  <si>
    <t>Remise à niveau en marketing</t>
  </si>
  <si>
    <t>Rappel des fondamentaux du marketing</t>
  </si>
  <si>
    <t>Politiques d'aménagement et de dévelopement territorial : du local à l'Europe</t>
  </si>
  <si>
    <t>ECUE 503</t>
  </si>
  <si>
    <t>ECUE 504</t>
  </si>
  <si>
    <t>ENSAPVS</t>
  </si>
  <si>
    <t>Langues appliquées aux métiers de l'aménagement + test TOEIC</t>
  </si>
  <si>
    <t xml:space="preserve"> M2 APE (ESOS)</t>
  </si>
  <si>
    <t>1 ECUE au choix</t>
  </si>
  <si>
    <t>M1 PISE</t>
  </si>
  <si>
    <t>Master Géoprisme (GAED)</t>
  </si>
  <si>
    <t>40% CC
60% ET</t>
  </si>
  <si>
    <t>P.Grouiez</t>
  </si>
  <si>
    <t>P. Moati</t>
  </si>
  <si>
    <t xml:space="preserve"> L. Haradji</t>
  </si>
  <si>
    <t xml:space="preserve">P. Pistre  </t>
  </si>
  <si>
    <t>Ph. Moati, N. Siounandan</t>
  </si>
  <si>
    <r>
      <t>D. Rivière</t>
    </r>
    <r>
      <rPr>
        <strike/>
        <sz val="9"/>
        <rFont val="Calibri"/>
        <family val="2"/>
        <scheme val="minor"/>
      </rPr>
      <t xml:space="preserve"> </t>
    </r>
  </si>
  <si>
    <r>
      <t xml:space="preserve">* SIG </t>
    </r>
    <r>
      <rPr>
        <b/>
        <sz val="11"/>
        <rFont val="Calibri"/>
        <family val="2"/>
        <scheme val="minor"/>
      </rPr>
      <t xml:space="preserve">ou </t>
    </r>
    <r>
      <rPr>
        <sz val="11"/>
        <rFont val="Calibri"/>
        <family val="2"/>
        <scheme val="minor"/>
      </rPr>
      <t>cartographie</t>
    </r>
  </si>
  <si>
    <t>N. Azoulay, S. Berroir</t>
  </si>
  <si>
    <t>P.Moati</t>
  </si>
  <si>
    <t>M. Madelin</t>
  </si>
  <si>
    <t>E. Paquet</t>
  </si>
  <si>
    <t>P. Pistre,</t>
  </si>
  <si>
    <r>
      <t>M1 GAED</t>
    </r>
    <r>
      <rPr>
        <strike/>
        <sz val="9"/>
        <rFont val="Calibri"/>
        <family val="2"/>
        <scheme val="minor"/>
      </rPr>
      <t>E</t>
    </r>
  </si>
  <si>
    <t>D. Rivière Maaoui</t>
  </si>
  <si>
    <r>
      <t>M1 APE 
M1 GAED</t>
    </r>
    <r>
      <rPr>
        <strike/>
        <sz val="9"/>
        <rFont val="Calibri"/>
        <family val="2"/>
        <scheme val="minor"/>
      </rPr>
      <t>E</t>
    </r>
  </si>
  <si>
    <r>
      <t xml:space="preserve">* Initiation aux SIG et à la cartographie thématique </t>
    </r>
    <r>
      <rPr>
        <b/>
        <sz val="8"/>
        <rFont val="Calibri"/>
        <family val="2"/>
        <scheme val="minor"/>
      </rPr>
      <t>ou</t>
    </r>
    <r>
      <rPr>
        <sz val="8"/>
        <rFont val="Calibri"/>
        <family val="2"/>
        <scheme val="minor"/>
      </rPr>
      <t xml:space="preserve"> SIG </t>
    </r>
    <r>
      <rPr>
        <b/>
        <sz val="8"/>
        <rFont val="Calibri"/>
        <family val="2"/>
        <scheme val="minor"/>
      </rPr>
      <t xml:space="preserve">ou </t>
    </r>
    <r>
      <rPr>
        <sz val="8"/>
        <rFont val="Calibri"/>
        <family val="2"/>
        <scheme val="minor"/>
      </rPr>
      <t>cartographie</t>
    </r>
  </si>
  <si>
    <t xml:space="preserve"> O. Blandin</t>
  </si>
  <si>
    <t xml:space="preserve"> I. Martinache</t>
  </si>
  <si>
    <t xml:space="preserve"> Lefebvre-Naré</t>
  </si>
  <si>
    <t>C. Zanin,</t>
  </si>
  <si>
    <t>L. Haradji</t>
  </si>
  <si>
    <t>K. Berthelot</t>
  </si>
  <si>
    <r>
      <t>GAED</t>
    </r>
    <r>
      <rPr>
        <strike/>
        <sz val="9"/>
        <rFont val="Calibri"/>
        <family val="2"/>
        <scheme val="minor"/>
      </rPr>
      <t>E</t>
    </r>
  </si>
  <si>
    <t xml:space="preserve">N. Azoulay, S. Berroir, </t>
  </si>
  <si>
    <t>D. Rivière M. Gimat</t>
  </si>
  <si>
    <t>S. Berroir et M. Gimat</t>
  </si>
  <si>
    <t>S. Berroir M.Gimat</t>
  </si>
  <si>
    <t>Offre de formation 2019/2023</t>
  </si>
  <si>
    <t>MODALITES DE CONTRÔLE DES CONNAISSANCES ET DES COMPETENCES SPECIFIQUES - MASTERS</t>
  </si>
  <si>
    <t>Année 2021/2022</t>
  </si>
  <si>
    <t>I) Organisation du contrôle des connaissances et des compétences</t>
  </si>
  <si>
    <t>Détail des modalités spécifiques de l'examen en contrôle continu intégral : (art 2.2 CG MCCC)</t>
  </si>
  <si>
    <t>Un minimum de deux notes par UE est exigé, aucune note ne pouvant contribuer pour plus de 50% de la moyenne de l'UE.</t>
  </si>
  <si>
    <t xml:space="preserve">La dernière épreuve de contrôle continu intégral peut être un contrôle évaluant la maîtrise par l'étudiant de l'ensemble des contenus pédagogiques de l'UE. </t>
  </si>
  <si>
    <t>Ce dernier contrôle peut tenir lieu d'examen unique pour les étudiants dispensés de CCI. Cette épreuve est dénommée contrôle terminal et doit suivre les mêmes règles que l'examen terminal.</t>
  </si>
  <si>
    <t xml:space="preserve">Avez-vous défini au sein de votre composante des modalités spécifiques du contrôle continu ?  </t>
  </si>
  <si>
    <t>Détail des modalités spécifiques de l'examen terminal (CT) : (art 2.3 CG MCCC)</t>
  </si>
  <si>
    <t>L'épreuve dite Contrôle Terminal est une épreuve commune à tous les étudiants. Elle est organisée à la fin du semestre.</t>
  </si>
  <si>
    <t>La date, l'heure, le lieu de l'épreuve doit faire l'objet d'un affichage au moins 15 jours avant les épreuves</t>
  </si>
  <si>
    <t xml:space="preserve">Avez-vous défini au sein de votre composante des modalités spécifiques de contrôle terminal ? </t>
  </si>
  <si>
    <t>Détail des modalités spécifiques du contrôle continu et examen terminal combinés (CET) (2.4 CG MCCC)</t>
  </si>
  <si>
    <t>L'étudiant est évalué en cours du semestre, sur la base d'une ou plusieurs épreuves ou travaux.</t>
  </si>
  <si>
    <t>Le résultat de cette évaluation se combine avec celui d’un examen terminal de fin de semestre pour établir la note globale attribuée à l'étudiant pour l'enseignement concerné.</t>
  </si>
  <si>
    <t>Détail des modalités spécifiques de la seconde session : (article 2.5 CG MCCC)</t>
  </si>
  <si>
    <t>La seconde session n'est pas une obligation, toutefois, une session spéciale doit être mise en place en cas de défaillance pour un cas de force majeure</t>
  </si>
  <si>
    <t>Avez-vous mis en place une seconde session ?</t>
  </si>
  <si>
    <t>Si oui, en préciser les modalités :</t>
  </si>
  <si>
    <t>II) Assiduité et absence :</t>
  </si>
  <si>
    <t>Avez-vous défini au sein de votre composante les notions d'absence justifiée et injustifiée ? Si oui, en préciser le contenu</t>
  </si>
  <si>
    <t>Les conditions de scolarité et d'assiduité sont portés à la connaissance des étudiants qui sont tenus de les respecter (art 3 CG MCCC)</t>
  </si>
  <si>
    <t>Y a-t-il des enseignements soumis à une présence obligatoire ?</t>
  </si>
  <si>
    <t>Si oui, quelles en sont les conditions d'assiduité ?</t>
  </si>
  <si>
    <t>Les absences aux évaluations doivent être justifiées dans un délai de 8 jours ouvrés qui suivent la tenue de l'épreuve (art 3.2 CG MCCC)</t>
  </si>
  <si>
    <t>Absence des étudiants aux examens :</t>
  </si>
  <si>
    <t>notes de substitution</t>
  </si>
  <si>
    <t xml:space="preserve">Absence injustifiée (ABI) en 1e session : </t>
  </si>
  <si>
    <t xml:space="preserve">Absence justifiée (ABJ) en 1ère session :  </t>
  </si>
  <si>
    <t xml:space="preserve">Si non défaillant, note en 1ère session     </t>
  </si>
  <si>
    <t>Détail des conditions d'obtention d'une évaluation de substitution : (art 4 CG MCCC)</t>
  </si>
  <si>
    <t>IV) Obtention des crédits et capitalisation</t>
  </si>
  <si>
    <t xml:space="preserve">Au sein d'un parcours de formation, les UE sont définitivement acquises et capitalisables dès lors que l'étudiant y a obtenu la moyenne. </t>
  </si>
  <si>
    <t>L'acquisition de l'UE emporte l'acquisition des crédits correspondants (art 5.2 CG MCCC)</t>
  </si>
  <si>
    <t>De même sont acquises et capitalisables les éléments constitutifs de l'UE (ECUE) si la valeur en crédits est également fixée.</t>
  </si>
  <si>
    <t>V) Compensation :</t>
  </si>
  <si>
    <t>Y-a-t-il compensation entre les UE constitutives du parcours ?             Entre les UE d'un même bloc ?</t>
  </si>
  <si>
    <t>Y a-t-il compensation entre les semestres ?</t>
  </si>
  <si>
    <t xml:space="preserve">Chacun des semestres doit-il être validé ? </t>
  </si>
  <si>
    <t xml:space="preserve">Si non, y a-t-il compensation entre blocs d'un même semestre ? </t>
  </si>
  <si>
    <t xml:space="preserve">Y a-t-il d'autres règles spécifiques de compensation ? </t>
  </si>
  <si>
    <t xml:space="preserve">Existe-t-il des notes seuil ? </t>
  </si>
  <si>
    <t>VI) Jurys et résultats :</t>
  </si>
  <si>
    <t>Des points de jury peuvent être attribués aux étudiants uniquement lors des délibérations du jury, sur décision souveraine du jury.</t>
  </si>
  <si>
    <t>Modalité d'obtention des mentions :</t>
  </si>
  <si>
    <r>
      <t xml:space="preserve">Des mentions sont-elles attribuées ?    Par année    </t>
    </r>
    <r>
      <rPr>
        <sz val="11"/>
        <color rgb="FF0070C0"/>
        <rFont val="Calibri"/>
        <family val="2"/>
        <scheme val="minor"/>
      </rPr>
      <t xml:space="preserve">      </t>
    </r>
    <r>
      <rPr>
        <sz val="11"/>
        <color theme="1"/>
        <rFont val="Calibri"/>
        <family val="2"/>
        <scheme val="minor"/>
      </rPr>
      <t xml:space="preserve">  Par semestre  </t>
    </r>
    <r>
      <rPr>
        <sz val="11"/>
        <color rgb="FF0070C0"/>
        <rFont val="Calibri"/>
        <family val="2"/>
        <scheme val="minor"/>
      </rPr>
      <t xml:space="preserve"> </t>
    </r>
    <r>
      <rPr>
        <sz val="11"/>
        <color theme="1"/>
        <rFont val="Calibri"/>
        <family val="2"/>
        <scheme val="minor"/>
      </rPr>
      <t xml:space="preserve">        Pour le diplôme  </t>
    </r>
  </si>
  <si>
    <r>
      <t xml:space="preserve">Seuil des mentions attribuées : Passable :     </t>
    </r>
    <r>
      <rPr>
        <sz val="11"/>
        <color rgb="FF0070C0"/>
        <rFont val="Calibri"/>
        <family val="2"/>
        <scheme val="minor"/>
      </rPr>
      <t xml:space="preserve"> </t>
    </r>
    <r>
      <rPr>
        <sz val="11"/>
        <color theme="1"/>
        <rFont val="Calibri"/>
        <family val="2"/>
        <scheme val="minor"/>
      </rPr>
      <t xml:space="preserve">       Assez bien :      </t>
    </r>
    <r>
      <rPr>
        <sz val="11"/>
        <color rgb="FF0070C0"/>
        <rFont val="Calibri"/>
        <family val="2"/>
        <scheme val="minor"/>
      </rPr>
      <t xml:space="preserve">  </t>
    </r>
    <r>
      <rPr>
        <sz val="11"/>
        <color theme="1"/>
        <rFont val="Calibri"/>
        <family val="2"/>
        <scheme val="minor"/>
      </rPr>
      <t xml:space="preserve">    Bien :      </t>
    </r>
    <r>
      <rPr>
        <sz val="11"/>
        <color rgb="FF0070C0"/>
        <rFont val="Calibri"/>
        <family val="2"/>
        <scheme val="minor"/>
      </rPr>
      <t xml:space="preserve">  </t>
    </r>
    <r>
      <rPr>
        <sz val="11"/>
        <color theme="1"/>
        <rFont val="Calibri"/>
        <family val="2"/>
        <scheme val="minor"/>
      </rPr>
      <t xml:space="preserve">      Très bien    </t>
    </r>
    <r>
      <rPr>
        <sz val="11"/>
        <color rgb="FF0070C0"/>
        <rFont val="Calibri"/>
        <family val="2"/>
        <scheme val="minor"/>
      </rPr>
      <t xml:space="preserve">  </t>
    </r>
  </si>
  <si>
    <t>Délivrance du diplôme :</t>
  </si>
  <si>
    <t xml:space="preserve">Le diplôme est délivré par (mention, parcours etc.) : </t>
  </si>
  <si>
    <r>
      <t>Responsable du parcours :</t>
    </r>
    <r>
      <rPr>
        <sz val="11"/>
        <color rgb="FF00B050"/>
        <rFont val="Calibri"/>
        <family val="2"/>
        <scheme val="minor"/>
      </rPr>
      <t xml:space="preserve"> Christophe DARMANGEAT</t>
    </r>
  </si>
  <si>
    <r>
      <t>Responsable du parcours :</t>
    </r>
    <r>
      <rPr>
        <sz val="11"/>
        <color rgb="FF00B050"/>
        <rFont val="Calibri"/>
        <family val="2"/>
        <scheme val="minor"/>
      </rPr>
      <t xml:space="preserve"> Philippe MOATI</t>
    </r>
  </si>
  <si>
    <r>
      <t>Responsable du parcours :</t>
    </r>
    <r>
      <rPr>
        <sz val="11"/>
        <color rgb="FF00B050"/>
        <rFont val="Calibri"/>
        <family val="2"/>
        <scheme val="minor"/>
      </rPr>
      <t xml:space="preserve"> Sandrine BERROIR et Matthieu GIMAT (M1), Sandrine BERROIR et Dominique RIVIERE (M2)</t>
    </r>
  </si>
  <si>
    <t>Merci de remplir la nouvelle annexe MCCC UP en vert, elle remplace les anciens formats ex Diderot et ex Descartes</t>
  </si>
  <si>
    <r>
      <t xml:space="preserve">Faculté : </t>
    </r>
    <r>
      <rPr>
        <sz val="11"/>
        <color rgb="FF00B050"/>
        <rFont val="Calibri"/>
        <family val="2"/>
        <scheme val="minor"/>
      </rPr>
      <t>Sociétés et humanités</t>
    </r>
  </si>
  <si>
    <r>
      <t xml:space="preserve">Composante : </t>
    </r>
    <r>
      <rPr>
        <sz val="11"/>
        <color rgb="FF00B050"/>
        <rFont val="Calibri"/>
        <family val="2"/>
        <scheme val="minor"/>
      </rPr>
      <t>GHES</t>
    </r>
  </si>
  <si>
    <r>
      <t>Mention :</t>
    </r>
    <r>
      <rPr>
        <sz val="11"/>
        <color rgb="FF0070C0"/>
        <rFont val="Calibri"/>
        <family val="2"/>
        <scheme val="minor"/>
      </rPr>
      <t xml:space="preserve"> </t>
    </r>
    <r>
      <rPr>
        <sz val="11"/>
        <color rgb="FF00B050"/>
        <rFont val="Calibri"/>
        <family val="2"/>
        <scheme val="minor"/>
      </rPr>
      <t>Métiers des Etudes, du Conseil et de l'Intervention</t>
    </r>
  </si>
  <si>
    <r>
      <t xml:space="preserve">Responsable de la mention : </t>
    </r>
    <r>
      <rPr>
        <sz val="11"/>
        <color rgb="FF00B050"/>
        <rFont val="Calibri"/>
        <family val="2"/>
        <scheme val="minor"/>
      </rPr>
      <t>Philippe MOATI</t>
    </r>
  </si>
  <si>
    <r>
      <t xml:space="preserve">Parcours : </t>
    </r>
    <r>
      <rPr>
        <sz val="11"/>
        <color rgb="FF00B050"/>
        <rFont val="Calibri"/>
        <family val="2"/>
        <scheme val="minor"/>
      </rPr>
      <t>Projets Informatiques et Stratégie d'Entreprise (PISE)</t>
    </r>
  </si>
  <si>
    <r>
      <t xml:space="preserve">Année(s) : </t>
    </r>
    <r>
      <rPr>
        <sz val="11"/>
        <color rgb="FF00B050"/>
        <rFont val="Calibri"/>
        <family val="2"/>
        <scheme val="minor"/>
      </rPr>
      <t xml:space="preserve">M1 M2 </t>
    </r>
  </si>
  <si>
    <r>
      <t xml:space="preserve">Parcours : </t>
    </r>
    <r>
      <rPr>
        <sz val="11"/>
        <color rgb="FF00B050"/>
        <rFont val="Calibri"/>
        <family val="2"/>
        <scheme val="minor"/>
      </rPr>
      <t>Consultants et Chargés d'Etudes SocioEconomiques (CCESE)</t>
    </r>
  </si>
  <si>
    <r>
      <t>Faculté :</t>
    </r>
    <r>
      <rPr>
        <sz val="11"/>
        <color rgb="FF00B050"/>
        <rFont val="Calibri"/>
        <family val="2"/>
        <scheme val="minor"/>
      </rPr>
      <t xml:space="preserve"> Sociétés et humanités</t>
    </r>
  </si>
  <si>
    <r>
      <t xml:space="preserve">Parcours : </t>
    </r>
    <r>
      <rPr>
        <sz val="11"/>
        <color rgb="FF00B050"/>
        <rFont val="Calibri"/>
        <family val="2"/>
        <scheme val="minor"/>
      </rPr>
      <t>Aménagement et Développement Local (ADL)</t>
    </r>
  </si>
  <si>
    <t>Oui en M1, Non en M2</t>
  </si>
  <si>
    <t>La totalité des enseignements de M1 et de M2 sont soumis à une présence obligatoire (sauf, en M1, autorisation à passer en contrôle terminal)</t>
  </si>
  <si>
    <r>
      <t xml:space="preserve">Seuil des mentions attribuées : Passable :  10   </t>
    </r>
    <r>
      <rPr>
        <sz val="11"/>
        <color rgb="FF0070C0"/>
        <rFont val="Calibri"/>
        <family val="2"/>
        <scheme val="minor"/>
      </rPr>
      <t xml:space="preserve"> </t>
    </r>
    <r>
      <rPr>
        <sz val="11"/>
        <color theme="1"/>
        <rFont val="Calibri"/>
        <family val="2"/>
        <scheme val="minor"/>
      </rPr>
      <t xml:space="preserve">       Assez bien :  12    </t>
    </r>
    <r>
      <rPr>
        <sz val="11"/>
        <color rgb="FF0070C0"/>
        <rFont val="Calibri"/>
        <family val="2"/>
        <scheme val="minor"/>
      </rPr>
      <t xml:space="preserve">  </t>
    </r>
    <r>
      <rPr>
        <sz val="11"/>
        <color theme="1"/>
        <rFont val="Calibri"/>
        <family val="2"/>
        <scheme val="minor"/>
      </rPr>
      <t xml:space="preserve">    Bien :  14    </t>
    </r>
    <r>
      <rPr>
        <sz val="11"/>
        <color rgb="FF0070C0"/>
        <rFont val="Calibri"/>
        <family val="2"/>
        <scheme val="minor"/>
      </rPr>
      <t xml:space="preserve">  </t>
    </r>
    <r>
      <rPr>
        <sz val="11"/>
        <color theme="1"/>
        <rFont val="Calibri"/>
        <family val="2"/>
        <scheme val="minor"/>
      </rPr>
      <t xml:space="preserve">      Très bien    </t>
    </r>
    <r>
      <rPr>
        <sz val="11"/>
        <color rgb="FF0070C0"/>
        <rFont val="Calibri"/>
        <family val="2"/>
        <scheme val="minor"/>
      </rPr>
      <t xml:space="preserve">  16</t>
    </r>
  </si>
  <si>
    <t>Analyse statistique sur R</t>
  </si>
  <si>
    <t>Apprentissage du maniement du logiciel de statistiques R parallèlement à la formation à des méthodes d'analyse quantitative</t>
  </si>
  <si>
    <t xml:space="preserve">Prendre la parole en public. S'exprimer correctement en français. Synthétiser. Structurer sa pensée. </t>
  </si>
  <si>
    <t>M. Leplaideur, F. Cheminal</t>
  </si>
  <si>
    <t>Traitement de l’actualité socioéconomique : sélection des sources et synthèse</t>
  </si>
  <si>
    <t>M. Benabdallah, V. Placer</t>
  </si>
  <si>
    <t>E. Nicot</t>
  </si>
  <si>
    <t>C. Signoretto</t>
  </si>
  <si>
    <t>Datamining  et projet (DA)</t>
  </si>
  <si>
    <t>C. Grasland, C. Signoretto</t>
  </si>
  <si>
    <t>D. Demissy</t>
  </si>
  <si>
    <t>Anne Panis-Lelong</t>
  </si>
  <si>
    <t>A. Gacias</t>
  </si>
  <si>
    <t>M1 : Le résultat de cette évaluation se combine avec celui d’un examen terminal de fin de semestre pour établir la note globale attribuée à l'étudiant pour l'enseignement concerné.</t>
  </si>
  <si>
    <t>M2 : Le résultat de cette évaluation se combine ou non selon les matières avec celui d’un examen terminal de fin de semestre pour établir la note globale attribuée à l'étudiant pour l'enseignement concerné.</t>
  </si>
  <si>
    <t>Oui, les absences justifiées doivent prendre appui sur un document officiel (médical, d'état civil, prévfecture …etc)</t>
  </si>
  <si>
    <t>M2 : compensation entre toutes les UE sur l'ensemble des 2 semestres, hors UE 7 et 13 (mémoire) et UE 8 et 14 (suivi et évaluation de la formation en entreprise)</t>
  </si>
  <si>
    <t>M2 : non</t>
  </si>
  <si>
    <t>Toutes les UE se compensent (sauf exceptions mentionnées ci-dessus) indépendament du semestre</t>
  </si>
  <si>
    <t xml:space="preserve">M2 : 6 pour l'ensemble des UCUE excepté la moyenne des UE 7 et 13 (mémoire) à 8 et la moyenne des UE 8 et 14 à 10. </t>
  </si>
  <si>
    <t>Master Mention "Métiers des études, du conseil et de l'Intervention", parcours "Consultants et chargés d'études socioéconomiques".</t>
  </si>
  <si>
    <t>A. Panis-Lelong</t>
  </si>
  <si>
    <t>En M2, contrôle continu intégral pour toutes les UE, pas d'examen terminal</t>
  </si>
  <si>
    <t>oui pour le M1, non pour le M2</t>
  </si>
  <si>
    <t>une session d'examens</t>
  </si>
  <si>
    <t>Oui, une absence peut être considérée comme justifiée pour diverses raisons, et  l'absence doit dans ce cas être justifiée par un certificat remis à l'enseignant concerné.</t>
  </si>
  <si>
    <t>Et en cas d'absence justifiée lors d'une épreuve de contrôle continu ou terminal, une épreuve de rattrapage peut être proposée à l'étudiant.e</t>
  </si>
  <si>
    <t>La présence pour les enseignements du M2 en alternance est obligatoire</t>
  </si>
  <si>
    <r>
      <t>Chacun des semestres doit-il être validé ?</t>
    </r>
    <r>
      <rPr>
        <i/>
        <sz val="11"/>
        <color rgb="FF00B050"/>
        <rFont val="Calibri"/>
        <family val="2"/>
        <scheme val="minor"/>
      </rPr>
      <t xml:space="preserve"> Pas pour le M2</t>
    </r>
  </si>
  <si>
    <r>
      <t xml:space="preserve">Des mentions sont-elles attribuées ?    </t>
    </r>
    <r>
      <rPr>
        <sz val="11"/>
        <color rgb="FF00B050"/>
        <rFont val="Calibri"/>
        <family val="2"/>
        <scheme val="minor"/>
      </rPr>
      <t>Par année</t>
    </r>
    <r>
      <rPr>
        <sz val="11"/>
        <color theme="1"/>
        <rFont val="Calibri"/>
        <family val="2"/>
        <scheme val="minor"/>
      </rPr>
      <t xml:space="preserve">    </t>
    </r>
    <r>
      <rPr>
        <sz val="11"/>
        <color rgb="FF0070C0"/>
        <rFont val="Calibri"/>
        <family val="2"/>
        <scheme val="minor"/>
      </rPr>
      <t xml:space="preserve">      </t>
    </r>
    <r>
      <rPr>
        <sz val="11"/>
        <color theme="1"/>
        <rFont val="Calibri"/>
        <family val="2"/>
        <scheme val="minor"/>
      </rPr>
      <t xml:space="preserve">  Par semestre  </t>
    </r>
    <r>
      <rPr>
        <sz val="11"/>
        <color rgb="FF0070C0"/>
        <rFont val="Calibri"/>
        <family val="2"/>
        <scheme val="minor"/>
      </rPr>
      <t xml:space="preserve"> </t>
    </r>
    <r>
      <rPr>
        <sz val="11"/>
        <color theme="1"/>
        <rFont val="Calibri"/>
        <family val="2"/>
        <scheme val="minor"/>
      </rPr>
      <t xml:space="preserve">       </t>
    </r>
    <r>
      <rPr>
        <sz val="11"/>
        <color rgb="FF00B050"/>
        <rFont val="Calibri"/>
        <family val="2"/>
        <scheme val="minor"/>
      </rPr>
      <t xml:space="preserve"> Pour le diplôme  </t>
    </r>
  </si>
  <si>
    <r>
      <t xml:space="preserve">Seuil des mentions attribuées : Passable :   </t>
    </r>
    <r>
      <rPr>
        <sz val="11"/>
        <color rgb="FF00B050"/>
        <rFont val="Calibri"/>
        <family val="2"/>
        <scheme val="minor"/>
      </rPr>
      <t xml:space="preserve"> 10</t>
    </r>
    <r>
      <rPr>
        <sz val="11"/>
        <color theme="1"/>
        <rFont val="Calibri"/>
        <family val="2"/>
        <scheme val="minor"/>
      </rPr>
      <t xml:space="preserve"> </t>
    </r>
    <r>
      <rPr>
        <sz val="11"/>
        <color rgb="FF0070C0"/>
        <rFont val="Calibri"/>
        <family val="2"/>
        <scheme val="minor"/>
      </rPr>
      <t xml:space="preserve"> </t>
    </r>
    <r>
      <rPr>
        <sz val="11"/>
        <color theme="1"/>
        <rFont val="Calibri"/>
        <family val="2"/>
        <scheme val="minor"/>
      </rPr>
      <t xml:space="preserve">       Assez bien :   </t>
    </r>
    <r>
      <rPr>
        <sz val="11"/>
        <color rgb="FF00B050"/>
        <rFont val="Calibri"/>
        <family val="2"/>
        <scheme val="minor"/>
      </rPr>
      <t>12</t>
    </r>
    <r>
      <rPr>
        <sz val="11"/>
        <color theme="1"/>
        <rFont val="Calibri"/>
        <family val="2"/>
        <scheme val="minor"/>
      </rPr>
      <t xml:space="preserve">   </t>
    </r>
    <r>
      <rPr>
        <sz val="11"/>
        <color rgb="FF0070C0"/>
        <rFont val="Calibri"/>
        <family val="2"/>
        <scheme val="minor"/>
      </rPr>
      <t xml:space="preserve">  </t>
    </r>
    <r>
      <rPr>
        <sz val="11"/>
        <color theme="1"/>
        <rFont val="Calibri"/>
        <family val="2"/>
        <scheme val="minor"/>
      </rPr>
      <t xml:space="preserve">    Bien :      </t>
    </r>
    <r>
      <rPr>
        <sz val="11"/>
        <color rgb="FF00B050"/>
        <rFont val="Calibri"/>
        <family val="2"/>
        <scheme val="minor"/>
      </rPr>
      <t>14</t>
    </r>
    <r>
      <rPr>
        <sz val="11"/>
        <color rgb="FF0070C0"/>
        <rFont val="Calibri"/>
        <family val="2"/>
        <scheme val="minor"/>
      </rPr>
      <t xml:space="preserve">  </t>
    </r>
    <r>
      <rPr>
        <sz val="11"/>
        <color theme="1"/>
        <rFont val="Calibri"/>
        <family val="2"/>
        <scheme val="minor"/>
      </rPr>
      <t xml:space="preserve">      Très bien    </t>
    </r>
    <r>
      <rPr>
        <sz val="11"/>
        <color rgb="FF0070C0"/>
        <rFont val="Calibri"/>
        <family val="2"/>
        <scheme val="minor"/>
      </rPr>
      <t xml:space="preserve"> </t>
    </r>
    <r>
      <rPr>
        <sz val="11"/>
        <color rgb="FF00B050"/>
        <rFont val="Calibri"/>
        <family val="2"/>
        <scheme val="minor"/>
      </rPr>
      <t xml:space="preserve">16 </t>
    </r>
  </si>
  <si>
    <t>Master Mention "Métiers des études, du conseil et de l'intervention", parcours "Aménagement et développement local"</t>
  </si>
  <si>
    <t xml:space="preserve">ECUE 204 </t>
  </si>
  <si>
    <t>M. Gigot</t>
  </si>
  <si>
    <t>Politiques patrimoniales</t>
  </si>
  <si>
    <t>Compréhension des enjeux et politiques patrimoniaux pour l'aménagement et développement local</t>
  </si>
  <si>
    <r>
      <t xml:space="preserve">Y a-t-il compensation entre les semestres ? </t>
    </r>
    <r>
      <rPr>
        <i/>
        <sz val="11"/>
        <color rgb="FF00B050"/>
        <rFont val="Calibri"/>
        <family val="2"/>
        <scheme val="minor"/>
      </rPr>
      <t>Oui pour le M1</t>
    </r>
  </si>
  <si>
    <t xml:space="preserve">Stage (Possibilité de stage sans ECTS avec inscription au supplément du diplôme) </t>
  </si>
  <si>
    <t xml:space="preserve">ECUE 205 </t>
  </si>
  <si>
    <t>Politiques de la ville et du logement</t>
  </si>
  <si>
    <t>M. Gimat</t>
  </si>
  <si>
    <r>
      <t xml:space="preserve">Y-a-t-il compensation entre les UE constitutives du parcours ?          </t>
    </r>
    <r>
      <rPr>
        <i/>
        <sz val="11"/>
        <color rgb="FF00B050"/>
        <rFont val="Calibri"/>
        <family val="2"/>
        <scheme val="minor"/>
      </rPr>
      <t xml:space="preserve"> Oui par semestre pour le M1, sur l'année pour le M2</t>
    </r>
    <r>
      <rPr>
        <i/>
        <sz val="11"/>
        <color theme="1"/>
        <rFont val="Calibri"/>
        <family val="2"/>
        <scheme val="minor"/>
      </rPr>
      <t>, Entre les UE d'un même bloc ?</t>
    </r>
  </si>
  <si>
    <t>S. Berroir, M. Gimat, T.Lamarche, P.Moati</t>
  </si>
  <si>
    <r>
      <t xml:space="preserve">Expression écrite </t>
    </r>
    <r>
      <rPr>
        <strike/>
        <sz val="9"/>
        <color rgb="FFFF0000"/>
        <rFont val="Calibri"/>
        <family val="2"/>
        <scheme val="minor"/>
      </rPr>
      <t>et orale</t>
    </r>
    <r>
      <rPr>
        <sz val="9"/>
        <rFont val="Calibri"/>
        <family val="2"/>
        <scheme val="minor"/>
      </rPr>
      <t xml:space="preserve"> (1)</t>
    </r>
  </si>
  <si>
    <t>V. Najjar</t>
  </si>
  <si>
    <r>
      <t>Expression</t>
    </r>
    <r>
      <rPr>
        <strike/>
        <sz val="9"/>
        <rFont val="Calibri"/>
        <family val="2"/>
        <scheme val="minor"/>
      </rPr>
      <t xml:space="preserve"> </t>
    </r>
    <r>
      <rPr>
        <strike/>
        <sz val="9"/>
        <color rgb="FFFF0000"/>
        <rFont val="Calibri"/>
        <family val="2"/>
        <scheme val="minor"/>
      </rPr>
      <t>écrite et</t>
    </r>
    <r>
      <rPr>
        <strike/>
        <sz val="9"/>
        <rFont val="Calibri"/>
        <family val="2"/>
        <scheme val="minor"/>
      </rPr>
      <t xml:space="preserve"> </t>
    </r>
    <r>
      <rPr>
        <sz val="9"/>
        <rFont val="Calibri"/>
        <family val="2"/>
        <scheme val="minor"/>
      </rPr>
      <t xml:space="preserve">orale </t>
    </r>
    <r>
      <rPr>
        <strike/>
        <sz val="9"/>
        <color rgb="FFFF0000"/>
        <rFont val="Calibri"/>
        <family val="2"/>
        <scheme val="minor"/>
      </rPr>
      <t>(2)</t>
    </r>
  </si>
  <si>
    <t>113/119</t>
  </si>
  <si>
    <t>246/252+ jours de terrain</t>
  </si>
  <si>
    <t>125+Jours de terrain</t>
  </si>
  <si>
    <t>Analyse de la politique de la ville, des politiques du logement</t>
  </si>
  <si>
    <t>Expression écrite</t>
  </si>
  <si>
    <t>Expression orale</t>
  </si>
  <si>
    <t>En M2, note seuil pour l'UE 8, pour le mémoire : 8/20</t>
  </si>
  <si>
    <t>P. Pistre</t>
  </si>
  <si>
    <t>Préparation au Toeic. Renforcement des bases. Pratque de l'anglais des affaires. Présentation de résultats d'études</t>
  </si>
  <si>
    <t>Prendre la parole en public. Maîtriser sa communication verbale, non-verbale et para-verbale. Gérer son stress.</t>
  </si>
  <si>
    <r>
      <rPr>
        <strike/>
        <sz val="9"/>
        <rFont val="Calibri"/>
        <family val="2"/>
        <scheme val="minor"/>
      </rPr>
      <t>Analyse statistique sur le logiciel SPSS.</t>
    </r>
    <r>
      <rPr>
        <sz val="9"/>
        <rFont val="Calibri"/>
        <family val="2"/>
        <scheme val="minor"/>
      </rPr>
      <t xml:space="preserve"> </t>
    </r>
    <r>
      <rPr>
        <sz val="9"/>
        <color rgb="FFFF0000"/>
        <rFont val="Calibri"/>
        <family val="2"/>
        <scheme val="minor"/>
      </rPr>
      <t>Analyse statistique sur le logiciel R</t>
    </r>
  </si>
  <si>
    <r>
      <rPr>
        <strike/>
        <sz val="9"/>
        <rFont val="Calibri"/>
        <family val="2"/>
        <scheme val="minor"/>
      </rPr>
      <t>Conduite du changement.</t>
    </r>
    <r>
      <rPr>
        <sz val="9"/>
        <rFont val="Calibri"/>
        <family val="2"/>
        <scheme val="minor"/>
      </rPr>
      <t xml:space="preserve"> </t>
    </r>
    <r>
      <rPr>
        <sz val="9"/>
        <color rgb="FFFF0000"/>
        <rFont val="Calibri"/>
        <family val="2"/>
        <scheme val="minor"/>
      </rPr>
      <t>Accompagnement du changement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</si>
</sst>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3">
    <font>
      <sz val="11"/>
      <color theme="1"/>
      <name val="Calibri"/>
      <family val="2"/>
      <scheme val="minor"/>
    </font>
    <font>
      <sz val="11"/>
      <color theme="1"/>
      <name val="Calibri"/>
      <family val="2"/>
      <scheme val="minor"/>
    </font>
    <font>
      <b/>
      <sz val="11"/>
      <color theme="1"/>
      <name val="Calibri"/>
      <family val="2"/>
      <scheme val="minor"/>
    </font>
    <font>
      <sz val="11"/>
      <color rgb="FF00B050"/>
      <name val="Calibri"/>
      <family val="2"/>
      <scheme val="minor"/>
    </font>
    <font>
      <b/>
      <sz val="8"/>
      <name val="Calibri"/>
      <family val="2"/>
      <scheme val="minor"/>
    </font>
    <font>
      <sz val="8"/>
      <color theme="1"/>
      <name val="Calibri"/>
      <family val="2"/>
      <scheme val="minor"/>
    </font>
    <font>
      <sz val="9"/>
      <color theme="1"/>
      <name val="Calibri"/>
      <family val="2"/>
      <scheme val="minor"/>
    </font>
    <font>
      <b/>
      <sz val="9"/>
      <name val="Calibri"/>
      <family val="2"/>
      <scheme val="minor"/>
    </font>
    <font>
      <sz val="9"/>
      <name val="Calibri"/>
      <family val="2"/>
      <scheme val="minor"/>
    </font>
    <font>
      <u/>
      <sz val="11"/>
      <color theme="10"/>
      <name val="Calibri"/>
      <family val="2"/>
      <scheme val="minor"/>
    </font>
    <font>
      <u/>
      <sz val="11"/>
      <color theme="11"/>
      <name val="Calibri"/>
      <family val="2"/>
      <scheme val="minor"/>
    </font>
    <font>
      <sz val="9"/>
      <color indexed="81"/>
      <name val="Tahoma"/>
      <family val="2"/>
    </font>
    <font>
      <b/>
      <sz val="14"/>
      <name val="Calibri"/>
      <family val="2"/>
      <scheme val="minor"/>
    </font>
    <font>
      <sz val="12"/>
      <name val="Calibri"/>
      <family val="2"/>
      <scheme val="minor"/>
    </font>
    <font>
      <sz val="11"/>
      <name val="Calibri"/>
      <family val="2"/>
      <scheme val="minor"/>
    </font>
    <font>
      <i/>
      <sz val="12"/>
      <name val="Calibri"/>
      <family val="2"/>
      <scheme val="minor"/>
    </font>
    <font>
      <sz val="10"/>
      <color rgb="FF00B050"/>
      <name val="Calibri"/>
      <family val="2"/>
      <scheme val="minor"/>
    </font>
    <font>
      <i/>
      <sz val="10"/>
      <name val="Calibri"/>
      <family val="2"/>
      <scheme val="minor"/>
    </font>
    <font>
      <b/>
      <sz val="12"/>
      <name val="Calibri"/>
      <family val="2"/>
      <scheme val="minor"/>
    </font>
    <font>
      <sz val="8"/>
      <name val="Calibri"/>
      <family val="2"/>
      <scheme val="minor"/>
    </font>
    <font>
      <sz val="12"/>
      <color theme="1"/>
      <name val="Calibri"/>
      <family val="2"/>
      <scheme val="minor"/>
    </font>
    <font>
      <i/>
      <sz val="10"/>
      <color rgb="FF00B050"/>
      <name val="Calibri"/>
      <family val="2"/>
      <scheme val="minor"/>
    </font>
    <font>
      <b/>
      <sz val="16"/>
      <name val="Calibri"/>
      <family val="2"/>
      <scheme val="minor"/>
    </font>
    <font>
      <i/>
      <sz val="11"/>
      <color rgb="FF00B050"/>
      <name val="Calibri"/>
      <family val="2"/>
      <scheme val="minor"/>
    </font>
    <font>
      <i/>
      <sz val="11"/>
      <color theme="1"/>
      <name val="Calibri"/>
      <family val="2"/>
      <scheme val="minor"/>
    </font>
    <font>
      <sz val="11"/>
      <color rgb="FFC00000"/>
      <name val="Calibri"/>
      <family val="2"/>
      <scheme val="minor"/>
    </font>
    <font>
      <i/>
      <sz val="9"/>
      <color theme="1"/>
      <name val="Calibri"/>
      <family val="2"/>
      <scheme val="minor"/>
    </font>
    <font>
      <i/>
      <sz val="11"/>
      <name val="Calibri"/>
      <family val="2"/>
      <scheme val="minor"/>
    </font>
    <font>
      <i/>
      <vertAlign val="superscript"/>
      <sz val="12"/>
      <name val="Calibri"/>
      <family val="2"/>
      <scheme val="minor"/>
    </font>
    <font>
      <sz val="12"/>
      <color rgb="FF00B050"/>
      <name val="Calibri"/>
      <family val="2"/>
      <scheme val="minor"/>
    </font>
    <font>
      <strike/>
      <sz val="11"/>
      <color theme="1"/>
      <name val="Calibri"/>
      <family val="2"/>
      <scheme val="minor"/>
    </font>
    <font>
      <strike/>
      <sz val="11"/>
      <color rgb="FF00B050"/>
      <name val="Calibri"/>
      <family val="2"/>
      <scheme val="minor"/>
    </font>
    <font>
      <i/>
      <sz val="11"/>
      <color rgb="FF008000"/>
      <name val="Calibri"/>
      <family val="2"/>
      <scheme val="minor"/>
    </font>
    <font>
      <sz val="11"/>
      <color rgb="FF008000"/>
      <name val="Calibri"/>
      <family val="2"/>
      <scheme val="minor"/>
    </font>
    <font>
      <sz val="11"/>
      <color rgb="FFFF0000"/>
      <name val="Calibri"/>
      <family val="2"/>
      <scheme val="minor"/>
    </font>
    <font>
      <b/>
      <sz val="14"/>
      <color rgb="FFFF0000"/>
      <name val="Calibri"/>
      <family val="2"/>
      <scheme val="minor"/>
    </font>
    <font>
      <strike/>
      <sz val="9"/>
      <name val="Calibri"/>
      <family val="2"/>
      <scheme val="minor"/>
    </font>
    <font>
      <b/>
      <sz val="12"/>
      <color rgb="FF00B050"/>
      <name val="Calibri"/>
      <family val="2"/>
      <scheme val="minor"/>
    </font>
    <font>
      <b/>
      <i/>
      <sz val="12"/>
      <color rgb="FF00B050"/>
      <name val="Calibri"/>
      <family val="2"/>
      <scheme val="minor"/>
    </font>
    <font>
      <b/>
      <sz val="11"/>
      <name val="Calibri"/>
      <family val="2"/>
      <scheme val="minor"/>
    </font>
    <font>
      <sz val="9"/>
      <name val="Calibri"/>
      <family val="2"/>
    </font>
    <font>
      <sz val="8"/>
      <name val="Trebuchet MS"/>
      <family val="2"/>
    </font>
    <font>
      <b/>
      <strike/>
      <sz val="9"/>
      <name val="Calibri"/>
      <family val="2"/>
      <scheme val="minor"/>
    </font>
    <font>
      <sz val="9"/>
      <name val="Trebuchet MS"/>
      <family val="2"/>
    </font>
    <font>
      <b/>
      <sz val="9"/>
      <name val="Calibri"/>
      <family val="2"/>
    </font>
    <font>
      <b/>
      <u/>
      <sz val="11"/>
      <color theme="1"/>
      <name val="Calibri"/>
      <family val="2"/>
      <scheme val="minor"/>
    </font>
    <font>
      <b/>
      <sz val="12"/>
      <color theme="1"/>
      <name val="Calibri"/>
      <family val="2"/>
      <scheme val="minor"/>
    </font>
    <font>
      <b/>
      <sz val="11"/>
      <color rgb="FFFF0000"/>
      <name val="Calibri"/>
      <family val="2"/>
      <scheme val="minor"/>
    </font>
    <font>
      <sz val="10"/>
      <color theme="1"/>
      <name val="Calibri"/>
      <family val="2"/>
      <scheme val="minor"/>
    </font>
    <font>
      <sz val="11"/>
      <color rgb="FF0070C0"/>
      <name val="Calibri"/>
      <family val="2"/>
      <scheme val="minor"/>
    </font>
    <font>
      <b/>
      <u/>
      <sz val="11"/>
      <color rgb="FFFF0000"/>
      <name val="Calibri"/>
      <family val="2"/>
      <scheme val="minor"/>
    </font>
    <font>
      <b/>
      <i/>
      <u/>
      <sz val="11"/>
      <color rgb="FFFF0000"/>
      <name val="Calibri"/>
      <family val="2"/>
      <scheme val="minor"/>
    </font>
    <font>
      <b/>
      <i/>
      <sz val="11"/>
      <color rgb="FFFF0000"/>
      <name val="Calibri"/>
      <family val="2"/>
      <scheme val="minor"/>
    </font>
    <font>
      <u/>
      <sz val="11"/>
      <color theme="1"/>
      <name val="Calibri"/>
      <family val="2"/>
      <scheme val="minor"/>
    </font>
    <font>
      <b/>
      <i/>
      <sz val="11"/>
      <color rgb="FF92D050"/>
      <name val="Calibri"/>
      <family val="2"/>
      <scheme val="minor"/>
    </font>
    <font>
      <b/>
      <i/>
      <sz val="11"/>
      <name val="Calibri"/>
      <family val="2"/>
      <scheme val="minor"/>
    </font>
    <font>
      <b/>
      <sz val="11"/>
      <color theme="4"/>
      <name val="Calibri"/>
      <family val="2"/>
      <scheme val="minor"/>
    </font>
    <font>
      <sz val="11"/>
      <color theme="4"/>
      <name val="Calibri"/>
      <family val="2"/>
      <scheme val="minor"/>
    </font>
    <font>
      <b/>
      <sz val="11"/>
      <color rgb="FF92D050"/>
      <name val="Calibri"/>
      <family val="2"/>
      <scheme val="minor"/>
    </font>
    <font>
      <strike/>
      <sz val="9"/>
      <color rgb="FFFF0000"/>
      <name val="Calibri"/>
      <family val="2"/>
      <scheme val="minor"/>
    </font>
    <font>
      <strike/>
      <sz val="11"/>
      <color rgb="FFFF0000"/>
      <name val="Calibri"/>
      <family val="2"/>
      <scheme val="minor"/>
    </font>
    <font>
      <sz val="9"/>
      <color rgb="FFFF0000"/>
      <name val="Calibri"/>
      <family val="2"/>
      <scheme val="minor"/>
    </font>
    <font>
      <sz val="9"/>
      <color rgb="FFFF0000"/>
      <name val="Calibri (Corps)"/>
    </font>
  </fonts>
  <fills count="8">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FFFFFF"/>
        <bgColor indexed="64"/>
      </patternFill>
    </fill>
    <fill>
      <patternFill patternType="solid">
        <fgColor rgb="FFFFFF99"/>
        <bgColor indexed="64"/>
      </patternFill>
    </fill>
    <fill>
      <patternFill patternType="solid">
        <fgColor rgb="FFFFFF00"/>
        <bgColor indexed="64"/>
      </patternFill>
    </fill>
    <fill>
      <patternFill patternType="solid">
        <fgColor rgb="FFFFFF00"/>
        <bgColor rgb="FF000000"/>
      </patternFill>
    </fill>
  </fills>
  <borders count="120">
    <border>
      <left/>
      <right/>
      <top/>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diagonal/>
    </border>
    <border>
      <left style="thin">
        <color auto="1"/>
      </left>
      <right/>
      <top/>
      <bottom/>
      <diagonal/>
    </border>
    <border>
      <left style="thin">
        <color auto="1"/>
      </left>
      <right/>
      <top style="thin">
        <color auto="1"/>
      </top>
      <bottom/>
      <diagonal/>
    </border>
    <border>
      <left style="medium">
        <color auto="1"/>
      </left>
      <right style="thin">
        <color auto="1"/>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diagonal/>
    </border>
    <border>
      <left style="medium">
        <color auto="1"/>
      </left>
      <right style="thin">
        <color auto="1"/>
      </right>
      <top/>
      <bottom/>
      <diagonal/>
    </border>
    <border>
      <left style="thin">
        <color auto="1"/>
      </left>
      <right style="thin">
        <color auto="1"/>
      </right>
      <top/>
      <bottom/>
      <diagonal/>
    </border>
    <border>
      <left/>
      <right/>
      <top style="medium">
        <color auto="1"/>
      </top>
      <bottom/>
      <diagonal/>
    </border>
    <border>
      <left style="medium">
        <color auto="1"/>
      </left>
      <right style="medium">
        <color auto="1"/>
      </right>
      <top/>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style="medium">
        <color auto="1"/>
      </right>
      <top/>
      <bottom style="thin">
        <color auto="1"/>
      </bottom>
      <diagonal/>
    </border>
    <border>
      <left/>
      <right/>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thin">
        <color auto="1"/>
      </top>
      <bottom/>
      <diagonal/>
    </border>
    <border>
      <left style="medium">
        <color auto="1"/>
      </left>
      <right style="medium">
        <color auto="1"/>
      </right>
      <top style="thin">
        <color auto="1"/>
      </top>
      <bottom/>
      <diagonal/>
    </border>
    <border>
      <left style="medium">
        <color auto="1"/>
      </left>
      <right style="medium">
        <color auto="1"/>
      </right>
      <top style="thin">
        <color auto="1"/>
      </top>
      <bottom style="thin">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right/>
      <top style="thin">
        <color auto="1"/>
      </top>
      <bottom/>
      <diagonal/>
    </border>
    <border>
      <left/>
      <right style="medium">
        <color auto="1"/>
      </right>
      <top style="thin">
        <color auto="1"/>
      </top>
      <bottom style="thin">
        <color auto="1"/>
      </bottom>
      <diagonal/>
    </border>
    <border>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top style="medium">
        <color rgb="FF000000"/>
      </top>
      <bottom style="medium">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right style="thin">
        <color auto="1"/>
      </right>
      <top style="thin">
        <color auto="1"/>
      </top>
      <bottom/>
      <diagonal/>
    </border>
    <border>
      <left style="thin">
        <color auto="1"/>
      </left>
      <right/>
      <top/>
      <bottom style="medium">
        <color auto="1"/>
      </bottom>
      <diagonal/>
    </border>
    <border>
      <left/>
      <right style="thin">
        <color auto="1"/>
      </right>
      <top style="medium">
        <color auto="1"/>
      </top>
      <bottom/>
      <diagonal/>
    </border>
    <border>
      <left/>
      <right style="thin">
        <color auto="1"/>
      </right>
      <top/>
      <bottom/>
      <diagonal/>
    </border>
    <border>
      <left style="thin">
        <color auto="1"/>
      </left>
      <right/>
      <top style="medium">
        <color auto="1"/>
      </top>
      <bottom/>
      <diagonal/>
    </border>
    <border>
      <left/>
      <right style="thin">
        <color rgb="FF000000"/>
      </right>
      <top style="medium">
        <color rgb="FF000000"/>
      </top>
      <bottom style="medium">
        <color rgb="FF000000"/>
      </bottom>
      <diagonal/>
    </border>
    <border>
      <left style="thin">
        <color rgb="FF000000"/>
      </left>
      <right/>
      <top/>
      <bottom style="thin">
        <color rgb="FF000000"/>
      </bottom>
      <diagonal/>
    </border>
    <border>
      <left style="thin">
        <color rgb="FF000000"/>
      </left>
      <right/>
      <top style="thin">
        <color rgb="FF000000"/>
      </top>
      <bottom/>
      <diagonal/>
    </border>
    <border>
      <left/>
      <right style="thin">
        <color rgb="FF000000"/>
      </right>
      <top/>
      <bottom style="thin">
        <color rgb="FF000000"/>
      </bottom>
      <diagonal/>
    </border>
    <border>
      <left/>
      <right style="thin">
        <color rgb="FF000000"/>
      </right>
      <top style="thin">
        <color rgb="FF000000"/>
      </top>
      <bottom/>
      <diagonal/>
    </border>
    <border>
      <left style="medium">
        <color auto="1"/>
      </left>
      <right style="medium">
        <color auto="1"/>
      </right>
      <top style="thin">
        <color rgb="FF000000"/>
      </top>
      <bottom style="medium">
        <color auto="1"/>
      </bottom>
      <diagonal/>
    </border>
    <border>
      <left style="thin">
        <color rgb="FF000000"/>
      </left>
      <right/>
      <top style="medium">
        <color rgb="FF000000"/>
      </top>
      <bottom style="medium">
        <color rgb="FF000000"/>
      </bottom>
      <diagonal/>
    </border>
    <border>
      <left style="medium">
        <color auto="1"/>
      </left>
      <right style="medium">
        <color auto="1"/>
      </right>
      <top style="medium">
        <color auto="1"/>
      </top>
      <bottom style="medium">
        <color rgb="FF000000"/>
      </bottom>
      <diagonal/>
    </border>
    <border>
      <left style="medium">
        <color auto="1"/>
      </left>
      <right style="medium">
        <color auto="1"/>
      </right>
      <top/>
      <bottom style="thin">
        <color rgb="FF000000"/>
      </bottom>
      <diagonal/>
    </border>
    <border>
      <left style="medium">
        <color auto="1"/>
      </left>
      <right/>
      <top style="medium">
        <color auto="1"/>
      </top>
      <bottom style="medium">
        <color rgb="FF000000"/>
      </bottom>
      <diagonal/>
    </border>
    <border>
      <left style="medium">
        <color auto="1"/>
      </left>
      <right/>
      <top/>
      <bottom style="thin">
        <color rgb="FF000000"/>
      </bottom>
      <diagonal/>
    </border>
    <border>
      <left style="medium">
        <color auto="1"/>
      </left>
      <right/>
      <top style="thin">
        <color rgb="FF000000"/>
      </top>
      <bottom/>
      <diagonal/>
    </border>
    <border>
      <left/>
      <right/>
      <top/>
      <bottom style="thin">
        <color rgb="FF000000"/>
      </bottom>
      <diagonal/>
    </border>
    <border>
      <left/>
      <right/>
      <top style="thin">
        <color rgb="FF000000"/>
      </top>
      <bottom/>
      <diagonal/>
    </border>
    <border>
      <left/>
      <right style="thin">
        <color auto="1"/>
      </right>
      <top/>
      <bottom style="medium">
        <color auto="1"/>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diagonal/>
    </border>
    <border>
      <left style="medium">
        <color auto="1"/>
      </left>
      <right style="thin">
        <color auto="1"/>
      </right>
      <top style="medium">
        <color rgb="FF000000"/>
      </top>
      <bottom style="medium">
        <color rgb="FF000000"/>
      </bottom>
      <diagonal/>
    </border>
    <border>
      <left style="medium">
        <color auto="1"/>
      </left>
      <right style="thin">
        <color auto="1"/>
      </right>
      <top/>
      <bottom style="thin">
        <color rgb="FF000000"/>
      </bottom>
      <diagonal/>
    </border>
    <border>
      <left style="medium">
        <color auto="1"/>
      </left>
      <right style="thin">
        <color auto="1"/>
      </right>
      <top style="thin">
        <color rgb="FF000000"/>
      </top>
      <bottom style="medium">
        <color auto="1"/>
      </bottom>
      <diagonal/>
    </border>
    <border>
      <left/>
      <right style="medium">
        <color auto="1"/>
      </right>
      <top/>
      <bottom style="medium">
        <color rgb="FF000000"/>
      </bottom>
      <diagonal/>
    </border>
    <border>
      <left style="thin">
        <color rgb="FF000000"/>
      </left>
      <right style="medium">
        <color auto="1"/>
      </right>
      <top style="medium">
        <color rgb="FF000000"/>
      </top>
      <bottom/>
      <diagonal/>
    </border>
    <border>
      <left style="thin">
        <color rgb="FF000000"/>
      </left>
      <right style="medium">
        <color auto="1"/>
      </right>
      <top/>
      <bottom style="medium">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medium">
        <color auto="1"/>
      </bottom>
      <diagonal/>
    </border>
    <border>
      <left/>
      <right style="medium">
        <color rgb="FF000000"/>
      </right>
      <top style="medium">
        <color rgb="FF000000"/>
      </top>
      <bottom style="thin">
        <color rgb="FF000000"/>
      </bottom>
      <diagonal/>
    </border>
    <border>
      <left/>
      <right style="medium">
        <color rgb="FF000000"/>
      </right>
      <top style="thin">
        <color rgb="FF000000"/>
      </top>
      <bottom style="medium">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diagonal/>
    </border>
    <border>
      <left/>
      <right/>
      <top style="thin">
        <color auto="1"/>
      </top>
      <bottom style="medium">
        <color auto="1"/>
      </bottom>
      <diagonal/>
    </border>
    <border>
      <left/>
      <right style="thin">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top/>
      <bottom style="hair">
        <color auto="1"/>
      </bottom>
      <diagonal/>
    </border>
    <border>
      <left style="thin">
        <color auto="1"/>
      </left>
      <right style="thin">
        <color auto="1"/>
      </right>
      <top style="medium">
        <color auto="1"/>
      </top>
      <bottom/>
      <diagonal/>
    </border>
  </borders>
  <cellStyleXfs count="13">
    <xf numFmtId="0" fontId="0" fillId="0" borderId="0"/>
    <xf numFmtId="9" fontId="1"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 fillId="0" borderId="0"/>
    <xf numFmtId="0" fontId="20" fillId="0" borderId="0"/>
    <xf numFmtId="0" fontId="9" fillId="0" borderId="0" applyNumberFormat="0" applyFill="0" applyBorder="0" applyAlignment="0" applyProtection="0"/>
    <xf numFmtId="0" fontId="10" fillId="0" borderId="0" applyNumberFormat="0" applyFill="0" applyBorder="0" applyAlignment="0" applyProtection="0"/>
    <xf numFmtId="0" fontId="1" fillId="0" borderId="0"/>
  </cellStyleXfs>
  <cellXfs count="823">
    <xf numFmtId="0" fontId="0" fillId="0" borderId="0" xfId="0"/>
    <xf numFmtId="0" fontId="6" fillId="0" borderId="0" xfId="0" applyFont="1"/>
    <xf numFmtId="0" fontId="6" fillId="0" borderId="0" xfId="0" applyFont="1" applyAlignment="1">
      <alignment horizontal="center"/>
    </xf>
    <xf numFmtId="49" fontId="5" fillId="0" borderId="0" xfId="0" applyNumberFormat="1" applyFont="1" applyBorder="1"/>
    <xf numFmtId="0" fontId="1" fillId="0" borderId="0" xfId="0" applyFont="1" applyBorder="1"/>
    <xf numFmtId="0" fontId="1" fillId="0" borderId="0" xfId="0" applyFont="1" applyAlignment="1">
      <alignment horizontal="center" vertical="center" wrapText="1"/>
    </xf>
    <xf numFmtId="49" fontId="5" fillId="0" borderId="0" xfId="0" applyNumberFormat="1" applyFont="1"/>
    <xf numFmtId="0" fontId="8" fillId="0" borderId="43" xfId="0" applyFont="1" applyFill="1" applyBorder="1" applyAlignment="1">
      <alignment vertical="center" wrapText="1"/>
    </xf>
    <xf numFmtId="0" fontId="8" fillId="0" borderId="4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0" fillId="0" borderId="0" xfId="0"/>
    <xf numFmtId="0" fontId="2" fillId="0" borderId="0" xfId="0" applyFont="1"/>
    <xf numFmtId="0" fontId="1" fillId="0" borderId="0" xfId="0" applyFont="1"/>
    <xf numFmtId="0" fontId="1" fillId="0" borderId="0" xfId="0" applyFont="1" applyAlignment="1">
      <alignment vertical="center"/>
    </xf>
    <xf numFmtId="0" fontId="1" fillId="0" borderId="0" xfId="0" applyFont="1" applyAlignment="1">
      <alignment wrapText="1"/>
    </xf>
    <xf numFmtId="0" fontId="0" fillId="4" borderId="0" xfId="0" applyFont="1" applyFill="1" applyBorder="1"/>
    <xf numFmtId="0" fontId="16" fillId="0" borderId="0" xfId="0" applyFont="1" applyAlignment="1">
      <alignment vertical="center"/>
    </xf>
    <xf numFmtId="0" fontId="16" fillId="0" borderId="0" xfId="0" applyFont="1" applyAlignment="1">
      <alignment horizontal="justify" vertical="center" wrapText="1"/>
    </xf>
    <xf numFmtId="0" fontId="21" fillId="0" borderId="0" xfId="0" applyFont="1" applyAlignment="1">
      <alignment vertical="center"/>
    </xf>
    <xf numFmtId="0" fontId="2" fillId="0" borderId="0" xfId="0" applyFont="1" applyFill="1" applyAlignment="1">
      <alignment horizontal="left" vertical="center" wrapText="1"/>
    </xf>
    <xf numFmtId="0" fontId="1" fillId="0" borderId="0" xfId="0" applyFont="1" applyFill="1"/>
    <xf numFmtId="0" fontId="12" fillId="0" borderId="0" xfId="0" applyFont="1" applyAlignment="1">
      <alignment horizontal="center" vertical="center" wrapText="1"/>
    </xf>
    <xf numFmtId="49" fontId="0" fillId="0" borderId="0" xfId="0" applyNumberFormat="1"/>
    <xf numFmtId="0" fontId="13" fillId="0" borderId="0" xfId="0" applyFont="1" applyAlignment="1">
      <alignment vertical="center" wrapText="1"/>
    </xf>
    <xf numFmtId="0" fontId="13" fillId="0" borderId="0" xfId="0" applyFont="1" applyAlignment="1">
      <alignment horizontal="center" vertical="center" wrapText="1"/>
    </xf>
    <xf numFmtId="0" fontId="14" fillId="0" borderId="0" xfId="0" applyFont="1"/>
    <xf numFmtId="0" fontId="22" fillId="0" borderId="0" xfId="0" applyFont="1" applyAlignment="1">
      <alignment horizontal="center" vertical="center"/>
    </xf>
    <xf numFmtId="0" fontId="13" fillId="0" borderId="0" xfId="0" applyFont="1" applyAlignment="1">
      <alignment vertical="center"/>
    </xf>
    <xf numFmtId="0" fontId="15"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5" fillId="0" borderId="0" xfId="0" applyFont="1" applyAlignment="1">
      <alignment horizontal="justify" vertical="center" wrapText="1"/>
    </xf>
    <xf numFmtId="0" fontId="19" fillId="0" borderId="0" xfId="0" applyFont="1" applyAlignment="1">
      <alignment vertical="center"/>
    </xf>
    <xf numFmtId="0" fontId="4" fillId="0" borderId="0" xfId="0" applyFont="1" applyAlignment="1">
      <alignment vertical="center"/>
    </xf>
    <xf numFmtId="0" fontId="16" fillId="0" borderId="0" xfId="0" applyFont="1" applyAlignment="1">
      <alignment wrapText="1"/>
    </xf>
    <xf numFmtId="0" fontId="17" fillId="0" borderId="0" xfId="0" applyFont="1"/>
    <xf numFmtId="0" fontId="29" fillId="0" borderId="0" xfId="0" applyFont="1" applyAlignment="1">
      <alignment horizontal="justify" vertical="center" wrapText="1"/>
    </xf>
    <xf numFmtId="0" fontId="18" fillId="0" borderId="0" xfId="0" applyFont="1"/>
    <xf numFmtId="0" fontId="27" fillId="0" borderId="0" xfId="0" applyFont="1"/>
    <xf numFmtId="0" fontId="3" fillId="0" borderId="0" xfId="0" applyFont="1"/>
    <xf numFmtId="0" fontId="0" fillId="0" borderId="33" xfId="0" applyBorder="1"/>
    <xf numFmtId="0" fontId="0" fillId="0" borderId="34" xfId="0" applyBorder="1"/>
    <xf numFmtId="0" fontId="0" fillId="0" borderId="36" xfId="0" applyBorder="1"/>
    <xf numFmtId="0" fontId="0" fillId="0" borderId="28" xfId="0" applyBorder="1"/>
    <xf numFmtId="0" fontId="0" fillId="0" borderId="0" xfId="0" applyBorder="1"/>
    <xf numFmtId="0" fontId="0" fillId="5" borderId="29" xfId="0" applyFill="1" applyBorder="1"/>
    <xf numFmtId="0" fontId="0" fillId="0" borderId="30" xfId="0" applyBorder="1"/>
    <xf numFmtId="0" fontId="0" fillId="0" borderId="26" xfId="0" applyBorder="1"/>
    <xf numFmtId="0" fontId="2" fillId="0" borderId="32" xfId="0" applyFont="1" applyBorder="1"/>
    <xf numFmtId="0" fontId="0" fillId="0" borderId="29" xfId="0" applyFont="1" applyBorder="1"/>
    <xf numFmtId="0" fontId="0" fillId="0" borderId="36" xfId="0" applyFont="1" applyBorder="1"/>
    <xf numFmtId="0" fontId="30" fillId="0" borderId="29" xfId="0" applyFont="1" applyBorder="1"/>
    <xf numFmtId="0" fontId="0" fillId="0" borderId="29" xfId="0" applyBorder="1"/>
    <xf numFmtId="0" fontId="3" fillId="0" borderId="29" xfId="0" applyFont="1" applyBorder="1"/>
    <xf numFmtId="0" fontId="24" fillId="0" borderId="29" xfId="0" applyFont="1" applyBorder="1"/>
    <xf numFmtId="0" fontId="31" fillId="0" borderId="29" xfId="0" applyFont="1" applyBorder="1"/>
    <xf numFmtId="0" fontId="24" fillId="0" borderId="36" xfId="0" applyFont="1" applyBorder="1"/>
    <xf numFmtId="0" fontId="0" fillId="0" borderId="39" xfId="0" applyBorder="1"/>
    <xf numFmtId="0" fontId="0" fillId="0" borderId="27" xfId="0" applyBorder="1"/>
    <xf numFmtId="0" fontId="0" fillId="0" borderId="31" xfId="0" applyBorder="1"/>
    <xf numFmtId="0" fontId="24" fillId="0" borderId="0" xfId="0" applyFont="1"/>
    <xf numFmtId="0" fontId="33" fillId="0" borderId="0" xfId="0" applyFont="1"/>
    <xf numFmtId="0" fontId="1" fillId="0" borderId="0" xfId="0" applyFont="1" applyAlignment="1">
      <alignment vertical="center" wrapText="1"/>
    </xf>
    <xf numFmtId="0" fontId="1" fillId="0" borderId="0" xfId="0" applyFont="1" applyAlignment="1">
      <alignment horizontal="center"/>
    </xf>
    <xf numFmtId="49" fontId="5" fillId="0" borderId="0" xfId="0" applyNumberFormat="1" applyFont="1" applyBorder="1" applyAlignment="1">
      <alignment horizontal="center"/>
    </xf>
    <xf numFmtId="0" fontId="0" fillId="0" borderId="0" xfId="0" applyAlignment="1">
      <alignment horizontal="center"/>
    </xf>
    <xf numFmtId="0" fontId="1" fillId="0" borderId="0" xfId="0" applyFont="1" applyBorder="1" applyAlignment="1">
      <alignment wrapText="1"/>
    </xf>
    <xf numFmtId="0" fontId="12" fillId="0" borderId="0" xfId="0" applyFont="1" applyAlignment="1">
      <alignment horizontal="center" vertical="center" wrapText="1"/>
    </xf>
    <xf numFmtId="0" fontId="35" fillId="0" borderId="0" xfId="0" applyFont="1"/>
    <xf numFmtId="0" fontId="35" fillId="0" borderId="0" xfId="0" applyFont="1" applyAlignment="1">
      <alignment horizontal="center" vertical="center" wrapText="1"/>
    </xf>
    <xf numFmtId="0" fontId="16" fillId="0" borderId="0" xfId="0" applyFont="1" applyAlignment="1">
      <alignment vertical="center" wrapText="1"/>
    </xf>
    <xf numFmtId="0" fontId="27" fillId="0" borderId="0" xfId="0" applyFont="1" applyAlignment="1">
      <alignment wrapText="1"/>
    </xf>
    <xf numFmtId="0" fontId="3" fillId="0" borderId="29" xfId="0" applyFont="1" applyBorder="1" applyAlignment="1">
      <alignment wrapText="1"/>
    </xf>
    <xf numFmtId="0" fontId="8" fillId="0" borderId="56" xfId="0" applyFont="1" applyFill="1" applyBorder="1" applyAlignment="1">
      <alignment vertical="center" wrapText="1"/>
    </xf>
    <xf numFmtId="0" fontId="8" fillId="0" borderId="45" xfId="0" applyFont="1" applyFill="1" applyBorder="1" applyAlignment="1">
      <alignment vertical="center" wrapText="1"/>
    </xf>
    <xf numFmtId="0" fontId="8" fillId="0" borderId="57" xfId="0" applyFont="1" applyFill="1" applyBorder="1" applyAlignment="1">
      <alignment vertical="center" wrapText="1"/>
    </xf>
    <xf numFmtId="49" fontId="3" fillId="0" borderId="0" xfId="0" applyNumberFormat="1" applyFont="1"/>
    <xf numFmtId="0" fontId="3" fillId="0" borderId="28" xfId="0" applyFont="1" applyBorder="1"/>
    <xf numFmtId="0" fontId="3" fillId="0" borderId="0" xfId="0" applyFont="1" applyBorder="1"/>
    <xf numFmtId="0" fontId="34" fillId="0" borderId="28" xfId="0" applyFont="1" applyBorder="1"/>
    <xf numFmtId="0" fontId="8" fillId="0" borderId="97" xfId="0" applyFont="1" applyFill="1" applyBorder="1" applyAlignment="1">
      <alignment horizontal="center" vertical="center" wrapText="1"/>
    </xf>
    <xf numFmtId="0" fontId="1" fillId="0" borderId="0" xfId="0" applyFont="1" applyFill="1" applyAlignment="1">
      <alignment horizontal="left" vertical="center" wrapText="1"/>
    </xf>
    <xf numFmtId="49" fontId="5" fillId="0" borderId="0" xfId="0" applyNumberFormat="1" applyFont="1" applyFill="1"/>
    <xf numFmtId="0" fontId="37" fillId="0" borderId="0" xfId="0" applyFont="1" applyAlignment="1">
      <alignment vertical="center" wrapText="1"/>
    </xf>
    <xf numFmtId="0" fontId="37" fillId="0" borderId="0" xfId="0" applyFont="1" applyAlignment="1">
      <alignment vertical="center"/>
    </xf>
    <xf numFmtId="0" fontId="37" fillId="0" borderId="0" xfId="0" applyFont="1" applyFill="1" applyAlignment="1">
      <alignment wrapText="1"/>
    </xf>
    <xf numFmtId="0" fontId="37" fillId="0" borderId="0" xfId="0" applyFont="1" applyAlignment="1">
      <alignment horizontal="justify" vertical="center" wrapText="1"/>
    </xf>
    <xf numFmtId="0" fontId="38" fillId="0" borderId="0" xfId="0" applyFont="1" applyAlignment="1">
      <alignment vertical="center"/>
    </xf>
    <xf numFmtId="0" fontId="38" fillId="0" borderId="0" xfId="0" applyFont="1" applyFill="1" applyAlignment="1">
      <alignment wrapText="1"/>
    </xf>
    <xf numFmtId="0" fontId="37" fillId="0" borderId="0" xfId="0" applyFont="1"/>
    <xf numFmtId="0" fontId="8" fillId="0" borderId="45"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5" xfId="0" applyFont="1" applyFill="1" applyBorder="1" applyAlignment="1">
      <alignment vertical="center" wrapText="1"/>
    </xf>
    <xf numFmtId="0" fontId="8" fillId="0" borderId="0" xfId="0" applyFont="1" applyFill="1" applyBorder="1" applyAlignment="1">
      <alignment vertical="center" wrapText="1"/>
    </xf>
    <xf numFmtId="0" fontId="34" fillId="0" borderId="0" xfId="0" applyFont="1"/>
    <xf numFmtId="0" fontId="34" fillId="3" borderId="0" xfId="0" applyFont="1" applyFill="1"/>
    <xf numFmtId="0" fontId="8" fillId="0" borderId="59" xfId="0" applyFont="1" applyFill="1" applyBorder="1" applyAlignment="1">
      <alignment horizontal="center" vertical="center" wrapText="1"/>
    </xf>
    <xf numFmtId="0" fontId="7" fillId="0" borderId="49" xfId="0" applyFont="1" applyFill="1" applyBorder="1" applyAlignment="1">
      <alignment horizontal="centerContinuous" vertical="center" wrapText="1"/>
    </xf>
    <xf numFmtId="0" fontId="7" fillId="0" borderId="55" xfId="0" applyFont="1" applyFill="1" applyBorder="1" applyAlignment="1">
      <alignment horizontal="centerContinuous" vertical="center" wrapText="1"/>
    </xf>
    <xf numFmtId="0" fontId="7" fillId="0" borderId="50" xfId="0" applyFont="1" applyFill="1" applyBorder="1" applyAlignment="1">
      <alignment horizontal="centerContinuous" vertical="center" wrapText="1"/>
    </xf>
    <xf numFmtId="0" fontId="7" fillId="0" borderId="17"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9" xfId="0" applyFont="1" applyFill="1" applyBorder="1" applyAlignment="1">
      <alignment vertical="center" wrapText="1"/>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vertical="center" wrapText="1"/>
    </xf>
    <xf numFmtId="0" fontId="7" fillId="0" borderId="11" xfId="0" applyFont="1" applyFill="1" applyBorder="1" applyAlignment="1">
      <alignment vertical="center" wrapText="1"/>
    </xf>
    <xf numFmtId="0" fontId="7" fillId="0" borderId="13" xfId="0" applyFont="1" applyFill="1" applyBorder="1" applyAlignment="1">
      <alignment vertical="center" wrapText="1"/>
    </xf>
    <xf numFmtId="0" fontId="8" fillId="0" borderId="38" xfId="0" applyFont="1" applyFill="1" applyBorder="1" applyAlignment="1">
      <alignment vertical="center" wrapText="1"/>
    </xf>
    <xf numFmtId="0" fontId="8" fillId="0" borderId="22"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46" xfId="0" applyFont="1" applyFill="1" applyBorder="1" applyAlignment="1">
      <alignment vertical="center" wrapText="1"/>
    </xf>
    <xf numFmtId="0" fontId="8" fillId="0" borderId="17"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69" xfId="0" applyFont="1" applyFill="1" applyBorder="1" applyAlignment="1">
      <alignment vertical="center" wrapText="1"/>
    </xf>
    <xf numFmtId="0" fontId="8" fillId="0" borderId="49" xfId="0" applyFont="1" applyFill="1" applyBorder="1" applyAlignment="1">
      <alignment horizontal="center" vertical="center" wrapText="1"/>
    </xf>
    <xf numFmtId="0" fontId="8" fillId="0" borderId="70"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34" xfId="0" applyFont="1" applyFill="1" applyBorder="1" applyAlignment="1">
      <alignment vertical="center" wrapText="1"/>
    </xf>
    <xf numFmtId="0" fontId="7" fillId="0" borderId="13"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47" xfId="0" applyFont="1" applyFill="1" applyBorder="1" applyAlignment="1">
      <alignment vertical="center" wrapText="1"/>
    </xf>
    <xf numFmtId="0" fontId="8" fillId="0" borderId="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48" xfId="0" applyFont="1" applyFill="1" applyBorder="1" applyAlignment="1">
      <alignment vertical="center" wrapText="1"/>
    </xf>
    <xf numFmtId="0" fontId="8" fillId="0" borderId="41"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57" xfId="0" applyFont="1" applyFill="1" applyBorder="1" applyAlignment="1">
      <alignment horizontal="center" vertical="center"/>
    </xf>
    <xf numFmtId="0" fontId="8" fillId="0" borderId="58"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17" xfId="0" applyFont="1" applyFill="1" applyBorder="1" applyAlignment="1">
      <alignment horizontal="center" vertical="center"/>
    </xf>
    <xf numFmtId="0" fontId="8" fillId="0" borderId="51" xfId="0" applyFont="1" applyFill="1" applyBorder="1" applyAlignment="1">
      <alignment horizontal="center" vertical="center"/>
    </xf>
    <xf numFmtId="9" fontId="8" fillId="0" borderId="14" xfId="0" applyNumberFormat="1" applyFont="1" applyFill="1" applyBorder="1" applyAlignment="1">
      <alignment horizontal="center" vertical="center"/>
    </xf>
    <xf numFmtId="0" fontId="8" fillId="0" borderId="42"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7" fillId="0" borderId="3" xfId="0" applyFont="1" applyFill="1" applyBorder="1" applyAlignment="1">
      <alignment vertical="center" wrapText="1"/>
    </xf>
    <xf numFmtId="0" fontId="7" fillId="0" borderId="2" xfId="0" applyFont="1" applyFill="1" applyBorder="1" applyAlignment="1">
      <alignmen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9" fontId="8" fillId="0" borderId="4" xfId="0" applyNumberFormat="1" applyFont="1" applyFill="1" applyBorder="1" applyAlignment="1">
      <alignment horizontal="center" vertical="center"/>
    </xf>
    <xf numFmtId="0" fontId="8" fillId="0" borderId="43" xfId="0" applyFont="1" applyFill="1" applyBorder="1" applyAlignment="1">
      <alignment horizontal="center" vertical="center"/>
    </xf>
    <xf numFmtId="0" fontId="7" fillId="0" borderId="39" xfId="0" applyFont="1" applyFill="1" applyBorder="1" applyAlignment="1">
      <alignment vertical="center" wrapText="1"/>
    </xf>
    <xf numFmtId="0" fontId="7" fillId="0" borderId="35"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7" fillId="0" borderId="49" xfId="0" applyFont="1" applyFill="1" applyBorder="1" applyAlignment="1">
      <alignment horizontal="centerContinuous" vertical="center"/>
    </xf>
    <xf numFmtId="0" fontId="7" fillId="0" borderId="55" xfId="0" applyFont="1" applyFill="1" applyBorder="1" applyAlignment="1">
      <alignment horizontal="centerContinuous" vertical="center"/>
    </xf>
    <xf numFmtId="0" fontId="7" fillId="0" borderId="50" xfId="0" applyFont="1" applyFill="1" applyBorder="1" applyAlignment="1">
      <alignment horizontal="centerContinuous" vertical="center"/>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14" fillId="0" borderId="0" xfId="0" applyFont="1" applyFill="1"/>
    <xf numFmtId="0" fontId="39" fillId="0" borderId="0" xfId="0" applyFont="1" applyFill="1" applyAlignment="1">
      <alignment horizontal="center" vertical="center" wrapText="1"/>
    </xf>
    <xf numFmtId="0" fontId="39" fillId="0" borderId="0" xfId="0" applyFont="1" applyFill="1" applyAlignment="1">
      <alignment vertical="center" wrapText="1"/>
    </xf>
    <xf numFmtId="0" fontId="14" fillId="0" borderId="0" xfId="0" applyFont="1" applyFill="1" applyAlignment="1">
      <alignment wrapText="1"/>
    </xf>
    <xf numFmtId="0" fontId="8" fillId="0" borderId="0" xfId="0" applyFont="1" applyFill="1" applyAlignment="1">
      <alignment horizontal="center"/>
    </xf>
    <xf numFmtId="0" fontId="39" fillId="0" borderId="0" xfId="0" applyFont="1" applyFill="1" applyAlignment="1">
      <alignment vertical="center"/>
    </xf>
    <xf numFmtId="0" fontId="14" fillId="0" borderId="0" xfId="0" applyFont="1" applyFill="1" applyAlignment="1">
      <alignment horizontal="center"/>
    </xf>
    <xf numFmtId="0" fontId="14" fillId="0" borderId="0"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44" xfId="0" applyFont="1" applyFill="1" applyBorder="1" applyAlignment="1">
      <alignment vertical="center" wrapText="1"/>
    </xf>
    <xf numFmtId="0" fontId="8" fillId="0" borderId="22" xfId="0" applyFont="1" applyFill="1" applyBorder="1" applyAlignment="1">
      <alignment horizontal="center" vertical="center"/>
    </xf>
    <xf numFmtId="0" fontId="8" fillId="0" borderId="21" xfId="0" applyFont="1" applyFill="1" applyBorder="1" applyAlignment="1">
      <alignment horizontal="center" vertical="center"/>
    </xf>
    <xf numFmtId="9" fontId="8" fillId="0" borderId="20" xfId="0" applyNumberFormat="1" applyFont="1" applyFill="1" applyBorder="1" applyAlignment="1">
      <alignment horizontal="center" vertical="center"/>
    </xf>
    <xf numFmtId="0" fontId="8" fillId="0" borderId="45" xfId="0" applyFont="1" applyFill="1" applyBorder="1" applyAlignment="1">
      <alignment horizontal="center" vertical="center"/>
    </xf>
    <xf numFmtId="0" fontId="8" fillId="0" borderId="29" xfId="0" applyFont="1" applyFill="1" applyBorder="1" applyAlignment="1">
      <alignment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9" fontId="8" fillId="0" borderId="23" xfId="0" applyNumberFormat="1" applyFont="1" applyFill="1" applyBorder="1" applyAlignment="1">
      <alignment horizontal="center" vertical="center" wrapText="1"/>
    </xf>
    <xf numFmtId="9" fontId="8" fillId="0" borderId="23" xfId="0" applyNumberFormat="1" applyFont="1" applyFill="1" applyBorder="1" applyAlignment="1">
      <alignment horizontal="center" vertical="center"/>
    </xf>
    <xf numFmtId="0" fontId="8" fillId="0" borderId="27"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41" xfId="0" applyFont="1" applyFill="1" applyBorder="1" applyAlignment="1">
      <alignment vertical="center" wrapText="1"/>
    </xf>
    <xf numFmtId="0" fontId="8" fillId="0" borderId="12" xfId="0" applyFont="1" applyFill="1" applyBorder="1" applyAlignment="1">
      <alignment horizontal="center"/>
    </xf>
    <xf numFmtId="0" fontId="8" fillId="0" borderId="11" xfId="0" applyFont="1" applyFill="1" applyBorder="1" applyAlignment="1">
      <alignment horizontal="center"/>
    </xf>
    <xf numFmtId="0" fontId="8" fillId="0" borderId="13" xfId="0" applyFont="1" applyFill="1" applyBorder="1" applyAlignment="1">
      <alignment horizontal="center"/>
    </xf>
    <xf numFmtId="0" fontId="8" fillId="0" borderId="53" xfId="0" applyFont="1" applyFill="1" applyBorder="1" applyAlignment="1">
      <alignment vertical="center" wrapText="1"/>
    </xf>
    <xf numFmtId="0" fontId="8" fillId="0" borderId="49" xfId="0" applyFont="1" applyFill="1" applyBorder="1" applyAlignment="1">
      <alignment horizontal="center" vertical="center"/>
    </xf>
    <xf numFmtId="0" fontId="8" fillId="0" borderId="55" xfId="0" applyFont="1" applyFill="1" applyBorder="1" applyAlignment="1">
      <alignment horizontal="center" vertical="center"/>
    </xf>
    <xf numFmtId="9" fontId="8" fillId="0" borderId="50" xfId="0" applyNumberFormat="1" applyFont="1" applyFill="1" applyBorder="1" applyAlignment="1">
      <alignment horizontal="center" vertical="center"/>
    </xf>
    <xf numFmtId="0" fontId="8" fillId="0" borderId="56" xfId="0" applyFont="1" applyFill="1" applyBorder="1" applyAlignment="1">
      <alignment horizontal="center" vertical="center"/>
    </xf>
    <xf numFmtId="0" fontId="8" fillId="0" borderId="52" xfId="0" applyFont="1" applyFill="1" applyBorder="1" applyAlignment="1">
      <alignment vertical="center" wrapText="1"/>
    </xf>
    <xf numFmtId="9" fontId="8" fillId="0" borderId="5"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4" xfId="0" applyFont="1" applyFill="1" applyBorder="1" applyAlignment="1">
      <alignment horizontal="center"/>
    </xf>
    <xf numFmtId="0" fontId="8" fillId="0" borderId="43" xfId="0" applyFont="1" applyFill="1" applyBorder="1" applyAlignment="1">
      <alignment horizontal="center"/>
    </xf>
    <xf numFmtId="0" fontId="14" fillId="0" borderId="43" xfId="0" applyFont="1" applyFill="1" applyBorder="1"/>
    <xf numFmtId="0" fontId="8" fillId="0" borderId="63" xfId="0" applyFont="1" applyFill="1" applyBorder="1" applyAlignment="1">
      <alignment horizontal="center"/>
    </xf>
    <xf numFmtId="0" fontId="8" fillId="0" borderId="3"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7" fillId="0" borderId="9" xfId="0" applyFont="1" applyFill="1" applyBorder="1" applyAlignment="1">
      <alignment horizontal="center" vertical="center" wrapText="1"/>
    </xf>
    <xf numFmtId="9" fontId="7" fillId="0" borderId="10" xfId="1"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0" borderId="35" xfId="0" applyFont="1" applyFill="1" applyBorder="1" applyAlignment="1">
      <alignment wrapText="1"/>
    </xf>
    <xf numFmtId="0" fontId="8" fillId="0" borderId="8" xfId="0" applyFont="1" applyFill="1" applyBorder="1" applyAlignment="1">
      <alignment horizontal="center"/>
    </xf>
    <xf numFmtId="49" fontId="8" fillId="0" borderId="0" xfId="0" applyNumberFormat="1" applyFont="1" applyFill="1" applyAlignment="1">
      <alignment horizontal="center"/>
    </xf>
    <xf numFmtId="49" fontId="19" fillId="0" borderId="0" xfId="0" applyNumberFormat="1" applyFont="1" applyFill="1" applyBorder="1"/>
    <xf numFmtId="0" fontId="14" fillId="0" borderId="0" xfId="0" applyFont="1" applyFill="1" applyBorder="1"/>
    <xf numFmtId="0" fontId="39" fillId="0" borderId="0" xfId="0" applyFont="1" applyFill="1" applyAlignment="1">
      <alignment horizontal="center"/>
    </xf>
    <xf numFmtId="0" fontId="14" fillId="0" borderId="0" xfId="0" applyFont="1" applyFill="1" applyAlignment="1">
      <alignment horizontal="center" vertical="center" wrapText="1"/>
    </xf>
    <xf numFmtId="0" fontId="14" fillId="0" borderId="40" xfId="0" applyFont="1" applyFill="1" applyBorder="1" applyAlignment="1">
      <alignment wrapText="1"/>
    </xf>
    <xf numFmtId="0" fontId="8" fillId="0" borderId="40" xfId="0" applyFont="1" applyFill="1" applyBorder="1" applyAlignment="1">
      <alignment horizontal="center"/>
    </xf>
    <xf numFmtId="0" fontId="8" fillId="0" borderId="65"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79" xfId="0" applyFont="1" applyFill="1" applyBorder="1" applyAlignment="1">
      <alignment horizontal="center" vertical="center"/>
    </xf>
    <xf numFmtId="9" fontId="8" fillId="0" borderId="16" xfId="0" applyNumberFormat="1"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58"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57" xfId="0" applyFont="1" applyFill="1" applyBorder="1" applyAlignment="1">
      <alignment horizontal="left" vertical="center" wrapText="1"/>
    </xf>
    <xf numFmtId="0" fontId="14" fillId="0" borderId="57" xfId="0" applyFont="1" applyFill="1" applyBorder="1"/>
    <xf numFmtId="0" fontId="8" fillId="0" borderId="44"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8" fillId="0" borderId="83"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1" xfId="0" applyFont="1" applyFill="1" applyBorder="1" applyAlignment="1">
      <alignment vertical="center" wrapText="1"/>
    </xf>
    <xf numFmtId="0" fontId="8" fillId="0" borderId="42" xfId="0" applyFont="1" applyFill="1" applyBorder="1" applyAlignment="1">
      <alignment vertical="center" wrapText="1"/>
    </xf>
    <xf numFmtId="0" fontId="8" fillId="0" borderId="67" xfId="0" applyFont="1" applyFill="1" applyBorder="1" applyAlignment="1">
      <alignment vertical="center" wrapText="1"/>
    </xf>
    <xf numFmtId="0" fontId="8" fillId="0" borderId="16" xfId="0" applyFont="1" applyFill="1" applyBorder="1" applyAlignment="1">
      <alignment vertical="center" wrapText="1"/>
    </xf>
    <xf numFmtId="0" fontId="8" fillId="0" borderId="10"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35" xfId="0" applyFont="1" applyFill="1" applyBorder="1" applyAlignment="1">
      <alignment vertical="center" wrapText="1"/>
    </xf>
    <xf numFmtId="0" fontId="8" fillId="0" borderId="34" xfId="0" applyFont="1" applyFill="1" applyBorder="1" applyAlignment="1">
      <alignment horizontal="center"/>
    </xf>
    <xf numFmtId="0" fontId="8" fillId="0" borderId="33" xfId="0" applyFont="1" applyFill="1" applyBorder="1" applyAlignment="1">
      <alignment horizontal="center"/>
    </xf>
    <xf numFmtId="0" fontId="8" fillId="0" borderId="39" xfId="0" applyFont="1" applyFill="1" applyBorder="1" applyAlignment="1">
      <alignment horizontal="center"/>
    </xf>
    <xf numFmtId="49" fontId="19" fillId="0" borderId="0" xfId="0" applyNumberFormat="1" applyFont="1" applyFill="1" applyBorder="1" applyAlignment="1">
      <alignment horizontal="center"/>
    </xf>
    <xf numFmtId="49" fontId="19" fillId="0" borderId="0" xfId="0" applyNumberFormat="1" applyFont="1" applyFill="1"/>
    <xf numFmtId="0" fontId="39" fillId="0" borderId="0" xfId="0" applyFont="1" applyFill="1"/>
    <xf numFmtId="0" fontId="14" fillId="0" borderId="12"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3" xfId="0" applyFont="1" applyFill="1" applyBorder="1" applyAlignment="1">
      <alignment vertical="center"/>
    </xf>
    <xf numFmtId="0" fontId="14" fillId="0" borderId="12" xfId="0" applyFont="1" applyFill="1" applyBorder="1" applyAlignment="1">
      <alignment vertical="center"/>
    </xf>
    <xf numFmtId="0" fontId="14" fillId="0" borderId="11" xfId="0" applyFont="1" applyFill="1" applyBorder="1" applyAlignment="1">
      <alignment vertical="center"/>
    </xf>
    <xf numFmtId="0" fontId="14" fillId="0" borderId="40" xfId="0" applyFont="1" applyFill="1" applyBorder="1" applyAlignment="1">
      <alignment vertical="center"/>
    </xf>
    <xf numFmtId="0" fontId="8" fillId="0" borderId="20" xfId="0" applyFont="1" applyFill="1" applyBorder="1" applyAlignment="1">
      <alignment horizontal="center" vertical="center"/>
    </xf>
    <xf numFmtId="0" fontId="8" fillId="0" borderId="14" xfId="0" applyFont="1" applyFill="1" applyBorder="1" applyAlignment="1">
      <alignment horizontal="center" vertical="center"/>
    </xf>
    <xf numFmtId="0" fontId="14" fillId="0" borderId="12" xfId="0" applyFont="1" applyFill="1" applyBorder="1" applyAlignment="1">
      <alignment horizontal="center"/>
    </xf>
    <xf numFmtId="0" fontId="14" fillId="0" borderId="11" xfId="0" applyFont="1" applyFill="1" applyBorder="1" applyAlignment="1">
      <alignment horizontal="center"/>
    </xf>
    <xf numFmtId="0" fontId="14" fillId="0" borderId="13" xfId="0" applyFont="1" applyFill="1" applyBorder="1"/>
    <xf numFmtId="0" fontId="14" fillId="0" borderId="12" xfId="0" applyFont="1" applyFill="1" applyBorder="1"/>
    <xf numFmtId="0" fontId="14" fillId="0" borderId="11" xfId="0" applyFont="1" applyFill="1" applyBorder="1"/>
    <xf numFmtId="0" fontId="14" fillId="0" borderId="40" xfId="0" applyFont="1" applyFill="1" applyBorder="1"/>
    <xf numFmtId="0" fontId="14" fillId="0" borderId="22" xfId="0" applyFont="1" applyFill="1" applyBorder="1"/>
    <xf numFmtId="0" fontId="14" fillId="0" borderId="21" xfId="0" applyFont="1" applyFill="1" applyBorder="1"/>
    <xf numFmtId="0" fontId="14" fillId="0" borderId="20" xfId="0" applyFont="1" applyFill="1" applyBorder="1"/>
    <xf numFmtId="0" fontId="14" fillId="0" borderId="45" xfId="0" applyFont="1" applyFill="1" applyBorder="1"/>
    <xf numFmtId="0" fontId="14" fillId="0" borderId="6" xfId="0" applyFont="1" applyFill="1" applyBorder="1"/>
    <xf numFmtId="0" fontId="14" fillId="0" borderId="7" xfId="0" applyFont="1" applyFill="1" applyBorder="1"/>
    <xf numFmtId="0" fontId="14" fillId="0" borderId="4" xfId="0" applyFont="1" applyFill="1" applyBorder="1"/>
    <xf numFmtId="0" fontId="8" fillId="0" borderId="5" xfId="0" applyFont="1" applyFill="1" applyBorder="1" applyAlignment="1">
      <alignment wrapText="1"/>
    </xf>
    <xf numFmtId="1" fontId="7" fillId="0" borderId="10" xfId="1" applyNumberFormat="1" applyFont="1" applyFill="1" applyBorder="1" applyAlignment="1">
      <alignment horizontal="center" vertical="center" wrapText="1"/>
    </xf>
    <xf numFmtId="49" fontId="19" fillId="0" borderId="0" xfId="0" applyNumberFormat="1" applyFont="1" applyFill="1" applyAlignment="1">
      <alignment horizontal="center"/>
    </xf>
    <xf numFmtId="0" fontId="14" fillId="0" borderId="24" xfId="0" applyFont="1" applyFill="1" applyBorder="1"/>
    <xf numFmtId="0" fontId="14" fillId="0" borderId="25" xfId="0" applyFont="1" applyFill="1" applyBorder="1"/>
    <xf numFmtId="0" fontId="14" fillId="0" borderId="23" xfId="0" applyFont="1" applyFill="1" applyBorder="1"/>
    <xf numFmtId="0" fontId="14" fillId="0" borderId="27" xfId="0" applyFont="1" applyFill="1" applyBorder="1"/>
    <xf numFmtId="0" fontId="14" fillId="0" borderId="22" xfId="0" applyFont="1" applyFill="1" applyBorder="1" applyAlignment="1">
      <alignment horizontal="center"/>
    </xf>
    <xf numFmtId="0" fontId="14" fillId="0" borderId="6" xfId="0" applyFont="1" applyFill="1" applyBorder="1" applyAlignment="1">
      <alignment horizontal="center"/>
    </xf>
    <xf numFmtId="0" fontId="14" fillId="0" borderId="7" xfId="0" applyFont="1" applyFill="1" applyBorder="1" applyAlignment="1">
      <alignment horizontal="center"/>
    </xf>
    <xf numFmtId="0" fontId="14" fillId="0" borderId="24" xfId="0" applyFont="1" applyFill="1" applyBorder="1" applyAlignment="1">
      <alignment horizontal="center"/>
    </xf>
    <xf numFmtId="0" fontId="14" fillId="0" borderId="25" xfId="0" applyFont="1" applyFill="1" applyBorder="1" applyAlignment="1">
      <alignment horizontal="center"/>
    </xf>
    <xf numFmtId="0" fontId="8" fillId="0" borderId="9" xfId="0" applyFont="1" applyFill="1" applyBorder="1" applyAlignment="1">
      <alignment vertical="center" wrapText="1"/>
    </xf>
    <xf numFmtId="0" fontId="8" fillId="0" borderId="8"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44" xfId="0" applyFont="1" applyFill="1" applyBorder="1" applyAlignment="1">
      <alignment wrapText="1"/>
    </xf>
    <xf numFmtId="0" fontId="14" fillId="0" borderId="21" xfId="0" applyFont="1" applyFill="1" applyBorder="1" applyAlignment="1">
      <alignment horizontal="center"/>
    </xf>
    <xf numFmtId="0" fontId="8" fillId="0" borderId="69"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7" fillId="0" borderId="40" xfId="0" applyFont="1" applyFill="1" applyBorder="1" applyAlignment="1">
      <alignment vertical="center" wrapText="1"/>
    </xf>
    <xf numFmtId="14" fontId="8" fillId="0" borderId="43" xfId="0" applyNumberFormat="1" applyFont="1" applyFill="1" applyBorder="1" applyAlignment="1">
      <alignment horizontal="center" vertical="center" wrapText="1"/>
    </xf>
    <xf numFmtId="0" fontId="14" fillId="0" borderId="0" xfId="0" applyFont="1" applyFill="1" applyAlignment="1">
      <alignment vertical="center"/>
    </xf>
    <xf numFmtId="0" fontId="8" fillId="0" borderId="1" xfId="0" applyFont="1" applyFill="1" applyBorder="1" applyAlignment="1">
      <alignment horizontal="center"/>
    </xf>
    <xf numFmtId="0" fontId="8" fillId="0" borderId="12" xfId="0" applyFont="1" applyFill="1" applyBorder="1" applyAlignment="1">
      <alignment horizontal="left"/>
    </xf>
    <xf numFmtId="0" fontId="7" fillId="0" borderId="40" xfId="0" applyFont="1" applyFill="1" applyBorder="1" applyAlignment="1">
      <alignment horizontal="center" vertical="center"/>
    </xf>
    <xf numFmtId="0" fontId="8" fillId="0" borderId="12" xfId="0" applyFont="1" applyFill="1" applyBorder="1" applyAlignment="1">
      <alignment horizontal="left" vertical="center"/>
    </xf>
    <xf numFmtId="0" fontId="8" fillId="0" borderId="40" xfId="0" applyFont="1" applyFill="1" applyBorder="1" applyAlignment="1">
      <alignment vertical="center" wrapText="1"/>
    </xf>
    <xf numFmtId="0" fontId="8" fillId="0" borderId="35" xfId="0" applyFont="1" applyFill="1" applyBorder="1" applyAlignment="1">
      <alignment horizontal="center"/>
    </xf>
    <xf numFmtId="0" fontId="8" fillId="0" borderId="9" xfId="0" applyFont="1" applyFill="1" applyBorder="1" applyAlignment="1">
      <alignment horizontal="center"/>
    </xf>
    <xf numFmtId="0" fontId="19" fillId="0" borderId="0" xfId="0" applyFont="1" applyFill="1"/>
    <xf numFmtId="0" fontId="7" fillId="0" borderId="2" xfId="0" applyFont="1" applyFill="1" applyBorder="1" applyAlignment="1">
      <alignment horizontal="center" vertical="center" wrapText="1"/>
    </xf>
    <xf numFmtId="0" fontId="8" fillId="0" borderId="39" xfId="0" applyFont="1" applyFill="1" applyBorder="1" applyAlignment="1">
      <alignment wrapText="1"/>
    </xf>
    <xf numFmtId="0" fontId="8" fillId="0" borderId="36"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9" xfId="0" applyFont="1" applyFill="1" applyBorder="1" applyAlignment="1">
      <alignment horizontal="center" vertical="center"/>
    </xf>
    <xf numFmtId="0" fontId="14" fillId="0" borderId="33" xfId="0" applyFont="1" applyFill="1" applyBorder="1" applyAlignment="1">
      <alignment horizontal="center" vertical="center" wrapText="1"/>
    </xf>
    <xf numFmtId="0" fontId="7" fillId="0" borderId="34" xfId="0" applyFont="1" applyFill="1" applyBorder="1" applyAlignment="1">
      <alignment horizontal="left" vertical="center" wrapText="1"/>
    </xf>
    <xf numFmtId="0" fontId="7" fillId="0" borderId="34"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8" fillId="0" borderId="36" xfId="0" applyFont="1" applyFill="1" applyBorder="1" applyAlignment="1">
      <alignment vertical="center" wrapText="1"/>
    </xf>
    <xf numFmtId="0" fontId="19" fillId="0" borderId="40" xfId="0" applyFont="1" applyFill="1" applyBorder="1" applyAlignment="1">
      <alignment wrapText="1"/>
    </xf>
    <xf numFmtId="0" fontId="8" fillId="0" borderId="34" xfId="0" applyFont="1" applyFill="1" applyBorder="1" applyAlignment="1">
      <alignment horizontal="center" vertical="center" wrapText="1"/>
    </xf>
    <xf numFmtId="0" fontId="8" fillId="0" borderId="12" xfId="0" applyFont="1" applyFill="1" applyBorder="1" applyAlignment="1">
      <alignment horizontal="centerContinuous" vertical="center" wrapText="1"/>
    </xf>
    <xf numFmtId="0" fontId="8" fillId="0" borderId="11" xfId="0" applyFont="1" applyFill="1" applyBorder="1" applyAlignment="1">
      <alignment horizontal="centerContinuous" vertical="center" wrapText="1"/>
    </xf>
    <xf numFmtId="0" fontId="8" fillId="0" borderId="13" xfId="0" applyFont="1" applyFill="1" applyBorder="1" applyAlignment="1">
      <alignment horizontal="centerContinuous" vertical="center" wrapText="1"/>
    </xf>
    <xf numFmtId="0" fontId="19" fillId="0" borderId="28" xfId="0" applyFont="1" applyFill="1" applyBorder="1" applyAlignment="1">
      <alignment wrapText="1"/>
    </xf>
    <xf numFmtId="0" fontId="7" fillId="0" borderId="35" xfId="0" applyFont="1" applyFill="1" applyBorder="1" applyAlignment="1">
      <alignment vertical="center" wrapText="1"/>
    </xf>
    <xf numFmtId="0" fontId="8" fillId="0" borderId="2" xfId="0" applyFont="1" applyFill="1" applyBorder="1" applyAlignment="1">
      <alignment horizontal="center" vertical="center" wrapText="1"/>
    </xf>
    <xf numFmtId="0" fontId="8" fillId="0" borderId="36" xfId="0" applyFont="1" applyFill="1" applyBorder="1" applyAlignment="1">
      <alignment horizontal="centerContinuous" vertical="center" wrapText="1"/>
    </xf>
    <xf numFmtId="0" fontId="8" fillId="0" borderId="115" xfId="0" applyFont="1" applyFill="1" applyBorder="1" applyAlignment="1">
      <alignment horizontal="centerContinuous" vertical="center"/>
    </xf>
    <xf numFmtId="0" fontId="8" fillId="0" borderId="48" xfId="0" applyFont="1" applyFill="1" applyBorder="1" applyAlignment="1">
      <alignment horizontal="centerContinuous" vertical="center"/>
    </xf>
    <xf numFmtId="0" fontId="8" fillId="0" borderId="1" xfId="0" applyFont="1" applyFill="1" applyBorder="1" applyAlignment="1">
      <alignment horizontal="center" vertical="center"/>
    </xf>
    <xf numFmtId="0" fontId="8" fillId="0" borderId="34" xfId="0" applyFont="1" applyFill="1" applyBorder="1" applyAlignment="1">
      <alignment vertical="center" wrapText="1"/>
    </xf>
    <xf numFmtId="0" fontId="8" fillId="0" borderId="33"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115" xfId="0" applyFont="1" applyFill="1" applyBorder="1" applyAlignment="1">
      <alignment horizontal="centerContinuous" vertical="center" wrapText="1"/>
    </xf>
    <xf numFmtId="0" fontId="8" fillId="0" borderId="28" xfId="0" applyFont="1" applyFill="1" applyBorder="1" applyAlignment="1">
      <alignment horizontal="centerContinuous" vertical="center" wrapText="1"/>
    </xf>
    <xf numFmtId="0" fontId="8" fillId="0" borderId="36" xfId="0" applyFont="1" applyFill="1" applyBorder="1" applyAlignment="1">
      <alignment wrapText="1"/>
    </xf>
    <xf numFmtId="0" fontId="14" fillId="0" borderId="8" xfId="0" applyFont="1" applyFill="1" applyBorder="1"/>
    <xf numFmtId="0" fontId="14" fillId="0" borderId="20" xfId="0" applyFont="1" applyFill="1" applyBorder="1" applyAlignment="1">
      <alignment horizontal="center"/>
    </xf>
    <xf numFmtId="0" fontId="14" fillId="0" borderId="45" xfId="0" applyFont="1" applyFill="1" applyBorder="1" applyAlignment="1">
      <alignment horizontal="center"/>
    </xf>
    <xf numFmtId="0" fontId="8" fillId="0" borderId="29" xfId="0" applyFont="1" applyFill="1" applyBorder="1" applyAlignment="1">
      <alignment wrapText="1"/>
    </xf>
    <xf numFmtId="0" fontId="14" fillId="0" borderId="23" xfId="0" applyFont="1" applyFill="1" applyBorder="1" applyAlignment="1">
      <alignment horizontal="center"/>
    </xf>
    <xf numFmtId="0" fontId="14" fillId="0" borderId="27" xfId="0" applyFont="1" applyFill="1" applyBorder="1" applyAlignment="1">
      <alignment horizontal="center"/>
    </xf>
    <xf numFmtId="0" fontId="14" fillId="0" borderId="13" xfId="0" applyFont="1" applyFill="1" applyBorder="1" applyAlignment="1">
      <alignment horizontal="center" vertical="center"/>
    </xf>
    <xf numFmtId="0" fontId="14" fillId="0" borderId="40" xfId="0" applyFont="1" applyFill="1" applyBorder="1" applyAlignment="1">
      <alignment horizontal="center" vertical="center"/>
    </xf>
    <xf numFmtId="0" fontId="14" fillId="0" borderId="13" xfId="0" applyFont="1" applyFill="1" applyBorder="1" applyAlignment="1">
      <alignment horizontal="center"/>
    </xf>
    <xf numFmtId="0" fontId="14" fillId="0" borderId="40" xfId="0" applyFont="1" applyFill="1" applyBorder="1" applyAlignment="1">
      <alignment horizontal="center"/>
    </xf>
    <xf numFmtId="0" fontId="14" fillId="0" borderId="4" xfId="0" applyFont="1" applyFill="1" applyBorder="1" applyAlignment="1">
      <alignment horizontal="center"/>
    </xf>
    <xf numFmtId="0" fontId="14" fillId="0" borderId="43" xfId="0" applyFont="1" applyFill="1" applyBorder="1" applyAlignment="1">
      <alignment horizontal="center"/>
    </xf>
    <xf numFmtId="0" fontId="14" fillId="0" borderId="17" xfId="0" applyFont="1" applyFill="1" applyBorder="1" applyAlignment="1">
      <alignment horizontal="center"/>
    </xf>
    <xf numFmtId="0" fontId="14" fillId="0" borderId="51" xfId="0" applyFont="1" applyFill="1" applyBorder="1" applyAlignment="1">
      <alignment horizontal="center"/>
    </xf>
    <xf numFmtId="0" fontId="14" fillId="0" borderId="14" xfId="0" applyFont="1" applyFill="1" applyBorder="1" applyAlignment="1">
      <alignment horizontal="center"/>
    </xf>
    <xf numFmtId="0" fontId="14" fillId="0" borderId="42" xfId="0" applyFont="1" applyFill="1" applyBorder="1" applyAlignment="1">
      <alignment horizontal="center"/>
    </xf>
    <xf numFmtId="0" fontId="8" fillId="0" borderId="28" xfId="0" applyFont="1" applyFill="1" applyBorder="1" applyAlignment="1">
      <alignment vertical="center" wrapText="1"/>
    </xf>
    <xf numFmtId="0" fontId="14" fillId="0" borderId="58" xfId="0" applyFont="1" applyFill="1" applyBorder="1" applyAlignment="1">
      <alignment horizontal="center"/>
    </xf>
    <xf numFmtId="0" fontId="14" fillId="0" borderId="59" xfId="0" applyFont="1" applyFill="1" applyBorder="1" applyAlignment="1">
      <alignment horizontal="center"/>
    </xf>
    <xf numFmtId="0" fontId="14" fillId="0" borderId="63" xfId="0" applyFont="1" applyFill="1" applyBorder="1" applyAlignment="1">
      <alignment horizontal="center"/>
    </xf>
    <xf numFmtId="0" fontId="14" fillId="0" borderId="57" xfId="0" applyFont="1" applyFill="1" applyBorder="1" applyAlignment="1">
      <alignment horizontal="center"/>
    </xf>
    <xf numFmtId="0" fontId="7" fillId="0" borderId="36" xfId="0" applyFont="1" applyFill="1" applyBorder="1" applyAlignment="1">
      <alignment vertical="center" wrapText="1"/>
    </xf>
    <xf numFmtId="0" fontId="14" fillId="0" borderId="3" xfId="0" applyFont="1" applyFill="1" applyBorder="1" applyAlignment="1">
      <alignment horizontal="center"/>
    </xf>
    <xf numFmtId="0" fontId="14" fillId="0" borderId="2" xfId="0" applyFont="1" applyFill="1" applyBorder="1" applyAlignment="1">
      <alignment horizontal="center"/>
    </xf>
    <xf numFmtId="0" fontId="14" fillId="0" borderId="1" xfId="0" applyFont="1" applyFill="1" applyBorder="1" applyAlignment="1">
      <alignment horizontal="center"/>
    </xf>
    <xf numFmtId="0" fontId="14" fillId="0" borderId="39" xfId="0" applyFont="1" applyFill="1" applyBorder="1" applyAlignment="1">
      <alignment horizontal="center"/>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80" xfId="0" applyFont="1" applyFill="1" applyBorder="1" applyAlignment="1">
      <alignment horizontal="center" vertical="center" wrapText="1"/>
    </xf>
    <xf numFmtId="0" fontId="7" fillId="0" borderId="73" xfId="0" applyFont="1" applyFill="1" applyBorder="1" applyAlignment="1">
      <alignment horizontal="center" vertical="center" wrapText="1"/>
    </xf>
    <xf numFmtId="0" fontId="7" fillId="0" borderId="71" xfId="0" applyFont="1" applyFill="1" applyBorder="1" applyAlignment="1">
      <alignment vertical="center" wrapText="1"/>
    </xf>
    <xf numFmtId="0" fontId="7" fillId="0" borderId="108" xfId="0" applyFont="1" applyFill="1" applyBorder="1" applyAlignment="1">
      <alignment horizontal="center" vertical="center" wrapText="1"/>
    </xf>
    <xf numFmtId="0" fontId="7" fillId="0" borderId="90" xfId="0" applyFont="1" applyFill="1" applyBorder="1" applyAlignment="1">
      <alignment horizontal="center" vertical="center" wrapText="1"/>
    </xf>
    <xf numFmtId="0" fontId="7" fillId="0" borderId="91"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7" fillId="0" borderId="102" xfId="0" applyFont="1" applyFill="1" applyBorder="1" applyAlignment="1">
      <alignment vertical="center" wrapText="1"/>
    </xf>
    <xf numFmtId="0" fontId="7" fillId="0" borderId="84" xfId="0" applyFont="1" applyFill="1" applyBorder="1" applyAlignment="1">
      <alignment vertical="center" wrapText="1"/>
    </xf>
    <xf numFmtId="0" fontId="7" fillId="0" borderId="76" xfId="0" applyFont="1" applyFill="1" applyBorder="1" applyAlignment="1">
      <alignment vertical="center" wrapText="1"/>
    </xf>
    <xf numFmtId="0" fontId="7" fillId="0" borderId="90" xfId="0" applyFont="1" applyFill="1" applyBorder="1" applyAlignment="1">
      <alignment vertical="center" wrapText="1"/>
    </xf>
    <xf numFmtId="0" fontId="8" fillId="0" borderId="96" xfId="0" applyFont="1" applyFill="1" applyBorder="1" applyAlignment="1">
      <alignment vertical="center" wrapText="1"/>
    </xf>
    <xf numFmtId="0" fontId="8" fillId="0" borderId="109" xfId="0" applyFont="1" applyFill="1" applyBorder="1" applyAlignment="1">
      <alignment horizontal="center" vertical="center" wrapText="1"/>
    </xf>
    <xf numFmtId="0" fontId="8" fillId="0" borderId="85" xfId="0" applyFont="1" applyFill="1" applyBorder="1" applyAlignment="1">
      <alignment horizontal="center" vertical="center" wrapText="1"/>
    </xf>
    <xf numFmtId="0" fontId="8" fillId="0" borderId="92" xfId="0" applyFont="1" applyFill="1" applyBorder="1" applyAlignment="1">
      <alignment horizontal="center" vertical="center" wrapText="1"/>
    </xf>
    <xf numFmtId="0" fontId="8" fillId="0" borderId="96" xfId="0" applyFont="1" applyFill="1" applyBorder="1" applyAlignment="1">
      <alignment horizontal="center" vertical="center" wrapText="1"/>
    </xf>
    <xf numFmtId="0" fontId="8" fillId="0" borderId="103" xfId="0" applyFont="1" applyFill="1" applyBorder="1" applyAlignment="1">
      <alignment horizontal="center" vertical="center" wrapText="1"/>
    </xf>
    <xf numFmtId="0" fontId="8" fillId="0" borderId="87" xfId="0" applyFont="1" applyFill="1" applyBorder="1" applyAlignment="1">
      <alignment horizontal="center" vertical="center" wrapText="1"/>
    </xf>
    <xf numFmtId="0" fontId="8" fillId="0" borderId="72" xfId="0" applyFont="1" applyFill="1" applyBorder="1" applyAlignment="1">
      <alignment horizontal="center" vertical="center" wrapText="1"/>
    </xf>
    <xf numFmtId="0" fontId="8" fillId="0" borderId="110" xfId="0" applyFont="1" applyFill="1" applyBorder="1" applyAlignment="1">
      <alignment horizontal="center" vertical="center" wrapText="1"/>
    </xf>
    <xf numFmtId="0" fontId="8" fillId="0" borderId="86" xfId="0" applyFont="1" applyFill="1" applyBorder="1" applyAlignment="1">
      <alignment horizontal="center" vertical="center" wrapText="1"/>
    </xf>
    <xf numFmtId="0" fontId="8" fillId="0" borderId="89"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7" fillId="0" borderId="98"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27" xfId="0" applyFont="1" applyFill="1" applyBorder="1" applyAlignment="1">
      <alignment vertical="center" wrapText="1"/>
    </xf>
    <xf numFmtId="0" fontId="7" fillId="0" borderId="10" xfId="0" applyFont="1" applyFill="1" applyBorder="1" applyAlignment="1">
      <alignment vertical="center" wrapText="1"/>
    </xf>
    <xf numFmtId="0" fontId="8" fillId="0" borderId="22" xfId="0" applyFont="1" applyFill="1" applyBorder="1" applyAlignment="1">
      <alignment vertical="center" wrapText="1"/>
    </xf>
    <xf numFmtId="0" fontId="8" fillId="0" borderId="21" xfId="0" applyFont="1" applyFill="1" applyBorder="1" applyAlignment="1">
      <alignment vertical="center" wrapText="1"/>
    </xf>
    <xf numFmtId="0" fontId="8" fillId="0" borderId="18" xfId="0" applyFont="1" applyFill="1" applyBorder="1" applyAlignment="1">
      <alignment vertical="center" wrapText="1"/>
    </xf>
    <xf numFmtId="0" fontId="8" fillId="0" borderId="24" xfId="0" applyFont="1" applyFill="1" applyBorder="1" applyAlignment="1">
      <alignment vertical="center" wrapText="1"/>
    </xf>
    <xf numFmtId="0" fontId="8" fillId="0" borderId="25" xfId="0" applyFont="1" applyFill="1" applyBorder="1" applyAlignment="1">
      <alignment vertical="center" wrapText="1"/>
    </xf>
    <xf numFmtId="0" fontId="8" fillId="0" borderId="15" xfId="0" applyFont="1" applyFill="1" applyBorder="1" applyAlignment="1">
      <alignment vertical="center" wrapText="1"/>
    </xf>
    <xf numFmtId="0" fontId="8" fillId="0" borderId="17" xfId="0" applyFont="1" applyFill="1" applyBorder="1" applyAlignment="1">
      <alignment vertical="center" wrapText="1"/>
    </xf>
    <xf numFmtId="0" fontId="8" fillId="0" borderId="51" xfId="0" applyFont="1" applyFill="1" applyBorder="1" applyAlignment="1">
      <alignment vertical="center" wrapText="1"/>
    </xf>
    <xf numFmtId="0" fontId="8" fillId="0" borderId="49" xfId="0" applyFont="1" applyFill="1" applyBorder="1" applyAlignment="1">
      <alignment vertical="center" wrapText="1"/>
    </xf>
    <xf numFmtId="0" fontId="8" fillId="0" borderId="58" xfId="0" applyFont="1" applyFill="1" applyBorder="1" applyAlignment="1">
      <alignment vertical="center" wrapText="1"/>
    </xf>
    <xf numFmtId="0" fontId="8" fillId="0" borderId="59" xfId="0" applyFont="1" applyFill="1" applyBorder="1" applyAlignment="1">
      <alignment vertical="center" wrapText="1"/>
    </xf>
    <xf numFmtId="0" fontId="7" fillId="0" borderId="36" xfId="0" applyFont="1" applyFill="1" applyBorder="1" applyAlignment="1">
      <alignment horizontal="left" vertical="center" wrapText="1"/>
    </xf>
    <xf numFmtId="0" fontId="8" fillId="0" borderId="32" xfId="0" applyFont="1" applyFill="1" applyBorder="1" applyAlignment="1">
      <alignment horizontal="center" wrapText="1"/>
    </xf>
    <xf numFmtId="0" fontId="8" fillId="0" borderId="26" xfId="0" applyFont="1" applyFill="1" applyBorder="1" applyAlignment="1">
      <alignment horizontal="center" wrapText="1"/>
    </xf>
    <xf numFmtId="0" fontId="8" fillId="0" borderId="30" xfId="0" applyFont="1" applyFill="1" applyBorder="1" applyAlignment="1">
      <alignment horizontal="center" wrapText="1"/>
    </xf>
    <xf numFmtId="0" fontId="8" fillId="0" borderId="25" xfId="0" applyFont="1" applyFill="1" applyBorder="1" applyAlignment="1">
      <alignment horizontal="center"/>
    </xf>
    <xf numFmtId="0" fontId="8" fillId="0" borderId="51" xfId="0" applyFont="1" applyFill="1" applyBorder="1" applyAlignment="1">
      <alignment horizontal="center"/>
    </xf>
    <xf numFmtId="0" fontId="40" fillId="0" borderId="46" xfId="0" applyFont="1" applyFill="1" applyBorder="1" applyAlignment="1">
      <alignment vertical="center" wrapText="1"/>
    </xf>
    <xf numFmtId="0" fontId="40" fillId="0" borderId="43"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40" fillId="0" borderId="4" xfId="0" applyFont="1" applyFill="1" applyBorder="1" applyAlignment="1">
      <alignment horizontal="center" vertical="center" wrapText="1"/>
    </xf>
    <xf numFmtId="0" fontId="40" fillId="0" borderId="41" xfId="0" applyFont="1" applyFill="1" applyBorder="1" applyAlignment="1">
      <alignment vertical="center" wrapText="1"/>
    </xf>
    <xf numFmtId="0" fontId="40" fillId="0" borderId="17" xfId="0" applyFont="1" applyFill="1" applyBorder="1" applyAlignment="1">
      <alignment horizontal="center" vertical="center"/>
    </xf>
    <xf numFmtId="0" fontId="40" fillId="0" borderId="42" xfId="0" applyFont="1" applyFill="1" applyBorder="1" applyAlignment="1">
      <alignment horizontal="center" vertical="center"/>
    </xf>
    <xf numFmtId="0" fontId="8" fillId="0" borderId="40" xfId="0" applyFont="1" applyFill="1" applyBorder="1" applyAlignment="1">
      <alignment wrapText="1"/>
    </xf>
    <xf numFmtId="0" fontId="39" fillId="0" borderId="0" xfId="0" applyFont="1" applyFill="1" applyBorder="1" applyAlignment="1">
      <alignment horizontal="center"/>
    </xf>
    <xf numFmtId="0" fontId="39" fillId="0" borderId="34" xfId="0" applyFont="1" applyFill="1" applyBorder="1" applyAlignment="1">
      <alignment horizontal="center"/>
    </xf>
    <xf numFmtId="0" fontId="14" fillId="0" borderId="34" xfId="0" applyFont="1" applyFill="1" applyBorder="1"/>
    <xf numFmtId="0" fontId="8" fillId="0" borderId="44" xfId="0" applyFont="1" applyFill="1" applyBorder="1" applyAlignment="1">
      <alignment horizontal="justify" vertical="center" wrapText="1"/>
    </xf>
    <xf numFmtId="0" fontId="8" fillId="0" borderId="29" xfId="0" applyFont="1" applyFill="1" applyBorder="1" applyAlignment="1">
      <alignment horizontal="justify" vertical="center" wrapText="1"/>
    </xf>
    <xf numFmtId="0" fontId="8" fillId="0" borderId="43" xfId="0" applyFont="1" applyFill="1" applyBorder="1" applyAlignment="1">
      <alignment horizontal="justify" vertical="center" wrapText="1"/>
    </xf>
    <xf numFmtId="0" fontId="8" fillId="0" borderId="52" xfId="0" applyFont="1" applyFill="1" applyBorder="1" applyAlignment="1">
      <alignment horizontal="justify" vertical="center" wrapText="1"/>
    </xf>
    <xf numFmtId="0" fontId="8" fillId="0" borderId="3" xfId="0" applyFont="1" applyFill="1" applyBorder="1" applyAlignment="1">
      <alignment horizontal="center" vertical="center"/>
    </xf>
    <xf numFmtId="0" fontId="8" fillId="0" borderId="2" xfId="0" applyFont="1" applyFill="1" applyBorder="1" applyAlignment="1">
      <alignment horizontal="center" vertical="center"/>
    </xf>
    <xf numFmtId="9" fontId="8" fillId="0" borderId="1" xfId="0" applyNumberFormat="1" applyFont="1" applyFill="1" applyBorder="1" applyAlignment="1">
      <alignment horizontal="center" vertical="center"/>
    </xf>
    <xf numFmtId="0" fontId="8" fillId="0" borderId="5" xfId="0" applyFont="1" applyFill="1" applyBorder="1" applyAlignment="1">
      <alignment horizontal="justify" vertical="center" wrapText="1"/>
    </xf>
    <xf numFmtId="0" fontId="8" fillId="0" borderId="46" xfId="0" applyFont="1" applyFill="1" applyBorder="1" applyAlignment="1">
      <alignment horizontal="justify" vertical="center" wrapText="1"/>
    </xf>
    <xf numFmtId="0" fontId="8" fillId="0" borderId="99" xfId="0" applyFont="1" applyFill="1" applyBorder="1" applyAlignment="1">
      <alignment horizontal="justify" vertical="center" wrapText="1"/>
    </xf>
    <xf numFmtId="0" fontId="8" fillId="0" borderId="60" xfId="0" applyFont="1" applyFill="1" applyBorder="1" applyAlignment="1">
      <alignment horizontal="center" vertical="center"/>
    </xf>
    <xf numFmtId="0" fontId="8" fillId="0" borderId="79"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93" xfId="0" applyFont="1" applyFill="1" applyBorder="1" applyAlignment="1">
      <alignment horizontal="center" vertical="center" wrapText="1"/>
    </xf>
    <xf numFmtId="0" fontId="8" fillId="0" borderId="84" xfId="0" applyFont="1" applyFill="1" applyBorder="1" applyAlignment="1">
      <alignment horizontal="center"/>
    </xf>
    <xf numFmtId="0" fontId="8" fillId="0" borderId="76" xfId="0" applyFont="1" applyFill="1" applyBorder="1" applyAlignment="1">
      <alignment horizontal="center"/>
    </xf>
    <xf numFmtId="0" fontId="8" fillId="0" borderId="77" xfId="0" applyFont="1" applyFill="1" applyBorder="1" applyAlignment="1">
      <alignment horizontal="center"/>
    </xf>
    <xf numFmtId="0" fontId="8" fillId="0" borderId="75" xfId="0" applyFont="1" applyFill="1" applyBorder="1" applyAlignment="1">
      <alignment horizontal="center"/>
    </xf>
    <xf numFmtId="0" fontId="8" fillId="0" borderId="94" xfId="0" applyFont="1" applyFill="1" applyBorder="1" applyAlignment="1">
      <alignment horizontal="center" vertical="center" wrapText="1"/>
    </xf>
    <xf numFmtId="0" fontId="8" fillId="0" borderId="100" xfId="0" applyFont="1" applyFill="1" applyBorder="1" applyAlignment="1">
      <alignment horizontal="justify" vertical="center" wrapText="1"/>
    </xf>
    <xf numFmtId="0" fontId="8" fillId="0" borderId="87" xfId="0" applyFont="1" applyFill="1" applyBorder="1" applyAlignment="1">
      <alignment horizontal="center" vertical="center"/>
    </xf>
    <xf numFmtId="9" fontId="8" fillId="0" borderId="72" xfId="0" applyNumberFormat="1" applyFont="1" applyFill="1" applyBorder="1" applyAlignment="1">
      <alignment horizontal="center" vertical="center"/>
    </xf>
    <xf numFmtId="9" fontId="8" fillId="0" borderId="113" xfId="0" applyNumberFormat="1" applyFont="1" applyFill="1" applyBorder="1" applyAlignment="1">
      <alignment horizontal="center" vertical="center"/>
    </xf>
    <xf numFmtId="0" fontId="8" fillId="0" borderId="72" xfId="0" applyFont="1" applyFill="1" applyBorder="1" applyAlignment="1">
      <alignment horizontal="center" vertical="center"/>
    </xf>
    <xf numFmtId="0" fontId="8" fillId="0" borderId="111" xfId="0" applyFont="1" applyFill="1" applyBorder="1" applyAlignment="1">
      <alignment horizontal="center" vertical="center"/>
    </xf>
    <xf numFmtId="0" fontId="8" fillId="0" borderId="95" xfId="0" applyFont="1" applyFill="1" applyBorder="1" applyAlignment="1">
      <alignment horizontal="center" vertical="center" wrapText="1"/>
    </xf>
    <xf numFmtId="0" fontId="8" fillId="0" borderId="97" xfId="0" applyFont="1" applyFill="1" applyBorder="1" applyAlignment="1">
      <alignment vertical="center" wrapText="1"/>
    </xf>
    <xf numFmtId="0" fontId="8" fillId="0" borderId="104" xfId="0" applyFont="1" applyFill="1" applyBorder="1" applyAlignment="1">
      <alignment horizontal="center" vertical="center" wrapText="1"/>
    </xf>
    <xf numFmtId="0" fontId="8" fillId="0" borderId="88" xfId="0" applyFont="1" applyFill="1" applyBorder="1" applyAlignment="1">
      <alignment horizontal="center" vertical="center" wrapText="1"/>
    </xf>
    <xf numFmtId="0" fontId="8" fillId="0" borderId="78" xfId="0" applyFont="1" applyFill="1" applyBorder="1" applyAlignment="1">
      <alignment horizontal="center" vertical="center" wrapText="1"/>
    </xf>
    <xf numFmtId="0" fontId="8" fillId="0" borderId="101" xfId="0" applyFont="1" applyFill="1" applyBorder="1" applyAlignment="1">
      <alignment horizontal="justify" vertical="center" wrapText="1"/>
    </xf>
    <xf numFmtId="0" fontId="8" fillId="0" borderId="88" xfId="0" applyFont="1" applyFill="1" applyBorder="1" applyAlignment="1">
      <alignment horizontal="center" vertical="center"/>
    </xf>
    <xf numFmtId="0" fontId="8" fillId="0" borderId="78" xfId="0" applyFont="1" applyFill="1" applyBorder="1" applyAlignment="1">
      <alignment horizontal="center" vertical="center"/>
    </xf>
    <xf numFmtId="0" fontId="8" fillId="0" borderId="114" xfId="0" applyFont="1" applyFill="1" applyBorder="1" applyAlignment="1">
      <alignment horizontal="center" vertical="center" wrapText="1"/>
    </xf>
    <xf numFmtId="9" fontId="8" fillId="0" borderId="114" xfId="0" applyNumberFormat="1" applyFont="1" applyFill="1" applyBorder="1" applyAlignment="1">
      <alignment horizontal="center" vertical="center"/>
    </xf>
    <xf numFmtId="0" fontId="8" fillId="0" borderId="112" xfId="0" applyFont="1" applyFill="1" applyBorder="1" applyAlignment="1">
      <alignment horizontal="center" vertical="center"/>
    </xf>
    <xf numFmtId="0" fontId="8" fillId="0" borderId="108" xfId="0" applyFont="1" applyFill="1" applyBorder="1" applyAlignment="1">
      <alignment horizontal="center"/>
    </xf>
    <xf numFmtId="0" fontId="8" fillId="0" borderId="36" xfId="0" applyFont="1" applyFill="1" applyBorder="1" applyAlignment="1">
      <alignment horizontal="justify" vertical="center" wrapText="1"/>
    </xf>
    <xf numFmtId="0" fontId="8" fillId="0" borderId="3" xfId="0" applyFont="1" applyFill="1" applyBorder="1" applyAlignment="1">
      <alignment horizontal="center"/>
    </xf>
    <xf numFmtId="0" fontId="8" fillId="0" borderId="2" xfId="0" applyFont="1" applyFill="1" applyBorder="1" applyAlignment="1">
      <alignment horizontal="center"/>
    </xf>
    <xf numFmtId="0" fontId="8" fillId="0" borderId="36" xfId="0" applyFont="1" applyFill="1" applyBorder="1" applyAlignment="1">
      <alignment horizontal="center"/>
    </xf>
    <xf numFmtId="0" fontId="41" fillId="0" borderId="40" xfId="0" applyFont="1" applyFill="1" applyBorder="1" applyAlignment="1">
      <alignment vertical="top"/>
    </xf>
    <xf numFmtId="0" fontId="8" fillId="0" borderId="56" xfId="0" applyFont="1" applyFill="1" applyBorder="1" applyAlignment="1">
      <alignment vertical="center"/>
    </xf>
    <xf numFmtId="0" fontId="42" fillId="0" borderId="19" xfId="0" applyFont="1" applyFill="1" applyBorder="1" applyAlignment="1">
      <alignment horizontal="center" vertical="center" wrapText="1"/>
    </xf>
    <xf numFmtId="0" fontId="8" fillId="0" borderId="27" xfId="0" applyFont="1" applyFill="1" applyBorder="1" applyAlignment="1">
      <alignment vertical="center"/>
    </xf>
    <xf numFmtId="0" fontId="8" fillId="0" borderId="42" xfId="0" applyFont="1" applyFill="1" applyBorder="1" applyAlignment="1">
      <alignment vertical="center"/>
    </xf>
    <xf numFmtId="0" fontId="14" fillId="0" borderId="17" xfId="0" applyFont="1" applyFill="1" applyBorder="1"/>
    <xf numFmtId="0" fontId="14" fillId="0" borderId="51" xfId="0" applyFont="1" applyFill="1" applyBorder="1"/>
    <xf numFmtId="0" fontId="14" fillId="0" borderId="14" xfId="0" applyFont="1" applyFill="1" applyBorder="1"/>
    <xf numFmtId="0" fontId="14" fillId="0" borderId="42" xfId="0" applyFont="1" applyFill="1" applyBorder="1"/>
    <xf numFmtId="0" fontId="8" fillId="0" borderId="56" xfId="0" applyFont="1" applyFill="1" applyBorder="1" applyAlignment="1" applyProtection="1">
      <alignment vertical="center" wrapText="1"/>
      <protection locked="0"/>
    </xf>
    <xf numFmtId="0" fontId="8" fillId="0" borderId="5" xfId="0" applyFont="1" applyFill="1" applyBorder="1" applyAlignment="1">
      <alignment horizontal="center" vertical="center"/>
    </xf>
    <xf numFmtId="0" fontId="8" fillId="0" borderId="43" xfId="0" applyFont="1" applyFill="1" applyBorder="1" applyAlignment="1">
      <alignment vertical="center"/>
    </xf>
    <xf numFmtId="9" fontId="8" fillId="0" borderId="18" xfId="0" applyNumberFormat="1" applyFont="1" applyFill="1" applyBorder="1" applyAlignment="1">
      <alignment horizontal="center" vertical="center"/>
    </xf>
    <xf numFmtId="0" fontId="14" fillId="0" borderId="49" xfId="0" applyFont="1" applyFill="1" applyBorder="1"/>
    <xf numFmtId="0" fontId="14" fillId="0" borderId="55" xfId="0" applyFont="1" applyFill="1" applyBorder="1"/>
    <xf numFmtId="0" fontId="14" fillId="0" borderId="50" xfId="0" applyFont="1" applyFill="1" applyBorder="1"/>
    <xf numFmtId="0" fontId="14" fillId="0" borderId="56" xfId="0" applyFont="1" applyFill="1" applyBorder="1"/>
    <xf numFmtId="0" fontId="8" fillId="0" borderId="43" xfId="0" applyFont="1" applyFill="1" applyBorder="1" applyAlignment="1" applyProtection="1">
      <alignment vertical="center" wrapText="1"/>
      <protection locked="0"/>
    </xf>
    <xf numFmtId="0" fontId="8" fillId="0" borderId="19"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68"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57" xfId="0" applyFont="1" applyFill="1" applyBorder="1" applyAlignment="1">
      <alignment vertical="center"/>
    </xf>
    <xf numFmtId="0" fontId="14" fillId="0" borderId="58" xfId="0" applyFont="1" applyFill="1" applyBorder="1"/>
    <xf numFmtId="0" fontId="14" fillId="0" borderId="59" xfId="0" applyFont="1" applyFill="1" applyBorder="1"/>
    <xf numFmtId="0" fontId="43" fillId="0" borderId="40" xfId="0" applyFont="1" applyFill="1" applyBorder="1" applyAlignment="1">
      <alignment vertical="center"/>
    </xf>
    <xf numFmtId="9" fontId="8" fillId="0" borderId="10" xfId="0" applyNumberFormat="1" applyFont="1" applyFill="1" applyBorder="1" applyAlignment="1">
      <alignment horizontal="center" vertical="center"/>
    </xf>
    <xf numFmtId="0" fontId="14" fillId="0" borderId="10" xfId="0" applyFont="1" applyFill="1" applyBorder="1"/>
    <xf numFmtId="0" fontId="42" fillId="0" borderId="15" xfId="0" applyFont="1" applyFill="1" applyBorder="1" applyAlignment="1">
      <alignment horizontal="center" vertical="center" wrapText="1"/>
    </xf>
    <xf numFmtId="0" fontId="8" fillId="0" borderId="53" xfId="0" applyFont="1" applyFill="1" applyBorder="1" applyAlignment="1">
      <alignment horizontal="center" vertical="center"/>
    </xf>
    <xf numFmtId="0" fontId="8" fillId="0" borderId="117" xfId="0" applyFont="1" applyFill="1" applyBorder="1" applyAlignment="1">
      <alignment horizontal="center" vertical="center"/>
    </xf>
    <xf numFmtId="0" fontId="8" fillId="0" borderId="70" xfId="0" applyFont="1" applyFill="1" applyBorder="1" applyAlignment="1">
      <alignment horizontal="center" vertical="center"/>
    </xf>
    <xf numFmtId="9" fontId="8" fillId="0" borderId="63" xfId="0" applyNumberFormat="1" applyFont="1" applyFill="1" applyBorder="1" applyAlignment="1">
      <alignment horizontal="center" vertical="center"/>
    </xf>
    <xf numFmtId="0" fontId="14" fillId="0" borderId="64" xfId="0" applyFont="1" applyFill="1" applyBorder="1"/>
    <xf numFmtId="9" fontId="7" fillId="0" borderId="80" xfId="1" applyFont="1" applyFill="1" applyBorder="1" applyAlignment="1">
      <alignment horizontal="center" vertical="center" wrapText="1"/>
    </xf>
    <xf numFmtId="0" fontId="8" fillId="0" borderId="39" xfId="0" applyFont="1" applyFill="1" applyBorder="1"/>
    <xf numFmtId="0" fontId="14" fillId="0" borderId="3" xfId="0" applyFont="1" applyFill="1" applyBorder="1"/>
    <xf numFmtId="0" fontId="14" fillId="0" borderId="2" xfId="0" applyFont="1" applyFill="1" applyBorder="1"/>
    <xf numFmtId="0" fontId="14" fillId="0" borderId="80" xfId="0" applyFont="1" applyFill="1" applyBorder="1"/>
    <xf numFmtId="0" fontId="14" fillId="0" borderId="39" xfId="0" applyFont="1" applyFill="1" applyBorder="1"/>
    <xf numFmtId="0" fontId="7" fillId="0" borderId="40" xfId="0" applyFont="1" applyFill="1" applyBorder="1" applyAlignment="1" applyProtection="1">
      <alignment horizontal="left" vertical="center" wrapText="1"/>
      <protection locked="0"/>
    </xf>
    <xf numFmtId="0" fontId="14" fillId="0" borderId="116" xfId="0" applyFont="1" applyFill="1" applyBorder="1" applyAlignment="1">
      <alignment vertical="center"/>
    </xf>
    <xf numFmtId="0" fontId="8" fillId="0" borderId="56" xfId="0" applyFont="1" applyFill="1" applyBorder="1" applyAlignment="1" applyProtection="1">
      <alignment horizontal="left" vertical="center" wrapText="1"/>
      <protection locked="0"/>
    </xf>
    <xf numFmtId="0" fontId="40" fillId="0" borderId="56" xfId="0" applyFont="1" applyFill="1" applyBorder="1" applyAlignment="1">
      <alignment vertical="center"/>
    </xf>
    <xf numFmtId="0" fontId="40" fillId="0" borderId="49" xfId="0" applyFont="1" applyFill="1" applyBorder="1" applyAlignment="1">
      <alignment horizontal="center" vertical="center"/>
    </xf>
    <xf numFmtId="0" fontId="40" fillId="0" borderId="51" xfId="0" applyFont="1" applyFill="1" applyBorder="1" applyAlignment="1">
      <alignment horizontal="center" vertical="center"/>
    </xf>
    <xf numFmtId="9" fontId="40" fillId="0" borderId="20" xfId="0" applyNumberFormat="1" applyFont="1" applyFill="1" applyBorder="1" applyAlignment="1">
      <alignment horizontal="center" vertical="center"/>
    </xf>
    <xf numFmtId="0" fontId="40" fillId="0" borderId="22" xfId="0" applyFont="1" applyFill="1" applyBorder="1"/>
    <xf numFmtId="0" fontId="40" fillId="0" borderId="21" xfId="0" applyFont="1" applyFill="1" applyBorder="1"/>
    <xf numFmtId="0" fontId="40" fillId="0" borderId="20" xfId="0" applyFont="1" applyFill="1" applyBorder="1"/>
    <xf numFmtId="0" fontId="40" fillId="0" borderId="45" xfId="0" applyFont="1" applyFill="1" applyBorder="1"/>
    <xf numFmtId="0" fontId="8" fillId="0" borderId="25" xfId="0" applyFont="1" applyFill="1" applyBorder="1" applyAlignment="1" applyProtection="1">
      <alignment horizontal="left" vertical="center" wrapText="1"/>
      <protection locked="0"/>
    </xf>
    <xf numFmtId="0" fontId="40" fillId="0" borderId="27" xfId="0" applyFont="1" applyFill="1" applyBorder="1" applyAlignment="1">
      <alignment vertical="center"/>
    </xf>
    <xf numFmtId="0" fontId="40" fillId="0" borderId="82" xfId="0" applyFont="1" applyFill="1" applyBorder="1" applyAlignment="1">
      <alignment horizontal="center" vertical="center"/>
    </xf>
    <xf numFmtId="0" fontId="40" fillId="0" borderId="24" xfId="0" applyFont="1" applyFill="1" applyBorder="1"/>
    <xf numFmtId="0" fontId="40" fillId="0" borderId="25" xfId="0" applyFont="1" applyFill="1" applyBorder="1"/>
    <xf numFmtId="0" fontId="40" fillId="0" borderId="23" xfId="0" applyFont="1" applyFill="1" applyBorder="1"/>
    <xf numFmtId="0" fontId="40" fillId="0" borderId="27" xfId="0" applyFont="1" applyFill="1" applyBorder="1"/>
    <xf numFmtId="0" fontId="44" fillId="0" borderId="40" xfId="0" applyFont="1" applyFill="1" applyBorder="1" applyAlignment="1">
      <alignment vertical="center"/>
    </xf>
    <xf numFmtId="0" fontId="40" fillId="0" borderId="116" xfId="0" applyFont="1" applyFill="1" applyBorder="1" applyAlignment="1">
      <alignment horizontal="center" vertical="center"/>
    </xf>
    <xf numFmtId="0" fontId="40" fillId="0" borderId="11" xfId="0" applyFont="1" applyFill="1" applyBorder="1" applyAlignment="1">
      <alignment horizontal="center" vertical="center"/>
    </xf>
    <xf numFmtId="0" fontId="40" fillId="0" borderId="13" xfId="0" applyFont="1" applyFill="1" applyBorder="1" applyAlignment="1">
      <alignment horizontal="center" vertical="center"/>
    </xf>
    <xf numFmtId="0" fontId="40" fillId="0" borderId="12" xfId="0" applyFont="1" applyFill="1" applyBorder="1"/>
    <xf numFmtId="0" fontId="40" fillId="0" borderId="11" xfId="0" applyFont="1" applyFill="1" applyBorder="1"/>
    <xf numFmtId="0" fontId="40" fillId="0" borderId="13" xfId="0" applyFont="1" applyFill="1" applyBorder="1"/>
    <xf numFmtId="0" fontId="40" fillId="0" borderId="40" xfId="0" applyFont="1" applyFill="1" applyBorder="1"/>
    <xf numFmtId="0" fontId="40" fillId="0" borderId="45" xfId="0" applyFont="1" applyFill="1" applyBorder="1" applyAlignment="1">
      <alignment vertical="center"/>
    </xf>
    <xf numFmtId="0" fontId="8" fillId="0" borderId="43" xfId="0" applyFont="1" applyFill="1" applyBorder="1" applyAlignment="1" applyProtection="1">
      <alignment horizontal="left" vertical="center" wrapText="1"/>
      <protection locked="0"/>
    </xf>
    <xf numFmtId="0" fontId="40" fillId="0" borderId="6" xfId="0" applyFont="1" applyFill="1" applyBorder="1" applyAlignment="1">
      <alignment horizontal="center" vertical="center"/>
    </xf>
    <xf numFmtId="0" fontId="40" fillId="0" borderId="42" xfId="0" applyFont="1" applyFill="1" applyBorder="1" applyAlignment="1">
      <alignment vertical="center"/>
    </xf>
    <xf numFmtId="0" fontId="40" fillId="0" borderId="58" xfId="0" applyFont="1" applyFill="1" applyBorder="1" applyAlignment="1">
      <alignment horizontal="center" vertical="center"/>
    </xf>
    <xf numFmtId="0" fontId="40" fillId="0" borderId="17" xfId="0" applyFont="1" applyFill="1" applyBorder="1"/>
    <xf numFmtId="0" fontId="40" fillId="0" borderId="51" xfId="0" applyFont="1" applyFill="1" applyBorder="1"/>
    <xf numFmtId="0" fontId="40" fillId="0" borderId="14" xfId="0" applyFont="1" applyFill="1" applyBorder="1"/>
    <xf numFmtId="0" fontId="40" fillId="0" borderId="42" xfId="0" applyFont="1" applyFill="1" applyBorder="1"/>
    <xf numFmtId="14" fontId="7" fillId="0" borderId="40" xfId="0" applyNumberFormat="1" applyFont="1" applyFill="1" applyBorder="1" applyAlignment="1">
      <alignment horizontal="center" vertical="center" wrapText="1"/>
    </xf>
    <xf numFmtId="0" fontId="8" fillId="0" borderId="53" xfId="0" applyFont="1" applyFill="1" applyBorder="1" applyAlignment="1" applyProtection="1">
      <alignment horizontal="left" vertical="center" wrapText="1"/>
      <protection locked="0"/>
    </xf>
    <xf numFmtId="0" fontId="8" fillId="0" borderId="5" xfId="0" applyFont="1" applyFill="1" applyBorder="1"/>
    <xf numFmtId="0" fontId="40" fillId="0" borderId="55" xfId="0" applyFont="1" applyFill="1" applyBorder="1" applyAlignment="1">
      <alignment horizontal="center" vertical="center"/>
    </xf>
    <xf numFmtId="9" fontId="40" fillId="0" borderId="50" xfId="0" applyNumberFormat="1" applyFont="1" applyFill="1" applyBorder="1" applyAlignment="1">
      <alignment horizontal="center" vertical="center"/>
    </xf>
    <xf numFmtId="0" fontId="40" fillId="0" borderId="49" xfId="0" applyFont="1" applyFill="1" applyBorder="1"/>
    <xf numFmtId="0" fontId="40" fillId="0" borderId="55" xfId="0" applyFont="1" applyFill="1" applyBorder="1"/>
    <xf numFmtId="0" fontId="40" fillId="0" borderId="50" xfId="0" applyFont="1" applyFill="1" applyBorder="1"/>
    <xf numFmtId="0" fontId="40" fillId="0" borderId="56" xfId="0" applyFont="1" applyFill="1" applyBorder="1"/>
    <xf numFmtId="0" fontId="8" fillId="0" borderId="118" xfId="0" applyFont="1" applyFill="1" applyBorder="1" applyAlignment="1" applyProtection="1">
      <alignment horizontal="left" vertical="center" wrapText="1"/>
      <protection locked="0"/>
    </xf>
    <xf numFmtId="0" fontId="8" fillId="0" borderId="63" xfId="0" applyFont="1" applyFill="1" applyBorder="1"/>
    <xf numFmtId="0" fontId="40" fillId="0" borderId="57" xfId="0" applyFont="1" applyFill="1" applyBorder="1" applyAlignment="1">
      <alignment vertical="center" wrapText="1"/>
    </xf>
    <xf numFmtId="0" fontId="40" fillId="0" borderId="58" xfId="0" applyFont="1" applyFill="1" applyBorder="1"/>
    <xf numFmtId="0" fontId="40" fillId="0" borderId="59" xfId="0" applyFont="1" applyFill="1" applyBorder="1"/>
    <xf numFmtId="0" fontId="40" fillId="0" borderId="63" xfId="0" applyFont="1" applyFill="1" applyBorder="1"/>
    <xf numFmtId="0" fontId="40" fillId="0" borderId="57" xfId="0" applyFont="1" applyFill="1" applyBorder="1"/>
    <xf numFmtId="0" fontId="14" fillId="0" borderId="1" xfId="0" applyFont="1" applyFill="1" applyBorder="1"/>
    <xf numFmtId="0" fontId="45" fillId="0" borderId="0" xfId="0" applyFont="1"/>
    <xf numFmtId="0" fontId="0" fillId="0" borderId="0" xfId="0" applyFill="1"/>
    <xf numFmtId="0" fontId="48" fillId="0" borderId="0" xfId="0" applyFont="1" applyBorder="1"/>
    <xf numFmtId="0" fontId="46" fillId="0" borderId="0" xfId="0" applyFont="1" applyBorder="1"/>
    <xf numFmtId="0" fontId="0" fillId="0" borderId="32" xfId="0" applyBorder="1"/>
    <xf numFmtId="0" fontId="3" fillId="0" borderId="26" xfId="0" applyFont="1" applyBorder="1"/>
    <xf numFmtId="0" fontId="0" fillId="0" borderId="0" xfId="0" applyAlignment="1"/>
    <xf numFmtId="0" fontId="0" fillId="0" borderId="29" xfId="0" applyBorder="1" applyAlignment="1"/>
    <xf numFmtId="0" fontId="3" fillId="0" borderId="0" xfId="0" applyFont="1" applyBorder="1" applyAlignment="1"/>
    <xf numFmtId="0" fontId="0" fillId="0" borderId="0" xfId="0" applyBorder="1" applyAlignment="1"/>
    <xf numFmtId="0" fontId="0" fillId="0" borderId="28" xfId="0" applyBorder="1" applyAlignment="1"/>
    <xf numFmtId="0" fontId="3" fillId="0" borderId="0" xfId="0" applyFont="1" applyFill="1" applyBorder="1"/>
    <xf numFmtId="0" fontId="3" fillId="0" borderId="34" xfId="0" applyFont="1" applyBorder="1"/>
    <xf numFmtId="0" fontId="50" fillId="0" borderId="0" xfId="0" applyFont="1"/>
    <xf numFmtId="0" fontId="47" fillId="0" borderId="0" xfId="0" applyFont="1"/>
    <xf numFmtId="0" fontId="51" fillId="0" borderId="0" xfId="0" applyFont="1"/>
    <xf numFmtId="0" fontId="52" fillId="0" borderId="0" xfId="0" applyFont="1"/>
    <xf numFmtId="0" fontId="0" fillId="0" borderId="0" xfId="0" applyFont="1"/>
    <xf numFmtId="0" fontId="53" fillId="0" borderId="0" xfId="0" applyFont="1" applyFill="1"/>
    <xf numFmtId="0" fontId="0" fillId="0" borderId="0" xfId="0" applyFont="1" applyFill="1"/>
    <xf numFmtId="0" fontId="54" fillId="0" borderId="0" xfId="0" applyFont="1"/>
    <xf numFmtId="0" fontId="49" fillId="0" borderId="0" xfId="0" applyFont="1"/>
    <xf numFmtId="0" fontId="55" fillId="0" borderId="53" xfId="0" applyFont="1" applyBorder="1"/>
    <xf numFmtId="0" fontId="55" fillId="0" borderId="69" xfId="0" applyFont="1" applyBorder="1"/>
    <xf numFmtId="0" fontId="14" fillId="0" borderId="69" xfId="0" applyFont="1" applyBorder="1"/>
    <xf numFmtId="0" fontId="14" fillId="0" borderId="54" xfId="0" applyFont="1" applyBorder="1"/>
    <xf numFmtId="0" fontId="14" fillId="0" borderId="0" xfId="0" applyFont="1" applyBorder="1"/>
    <xf numFmtId="0" fontId="56" fillId="0" borderId="0" xfId="0" applyFont="1" applyBorder="1"/>
    <xf numFmtId="0" fontId="56" fillId="0" borderId="28" xfId="0" applyFont="1" applyBorder="1"/>
    <xf numFmtId="0" fontId="57" fillId="0" borderId="0" xfId="0" applyFont="1" applyBorder="1"/>
    <xf numFmtId="0" fontId="0" fillId="0" borderId="29" xfId="12" applyFont="1" applyBorder="1"/>
    <xf numFmtId="0" fontId="57" fillId="0" borderId="28" xfId="0" applyFont="1" applyBorder="1"/>
    <xf numFmtId="0" fontId="0" fillId="0" borderId="0" xfId="12" applyFont="1" applyBorder="1"/>
    <xf numFmtId="0" fontId="49" fillId="0" borderId="0" xfId="0" applyFont="1" applyFill="1" applyBorder="1"/>
    <xf numFmtId="0" fontId="58" fillId="0" borderId="0" xfId="0" applyFont="1"/>
    <xf numFmtId="0" fontId="7" fillId="0" borderId="35"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23" fillId="0" borderId="0" xfId="0" applyFont="1"/>
    <xf numFmtId="0" fontId="59" fillId="0" borderId="57" xfId="0" applyFont="1" applyFill="1" applyBorder="1" applyAlignment="1" applyProtection="1">
      <alignment vertical="center" wrapText="1"/>
      <protection locked="0"/>
    </xf>
    <xf numFmtId="0" fontId="59" fillId="0" borderId="68" xfId="0" applyFont="1" applyFill="1" applyBorder="1" applyAlignment="1">
      <alignment horizontal="center" vertical="center"/>
    </xf>
    <xf numFmtId="0" fontId="59" fillId="0" borderId="58" xfId="0" applyFont="1" applyFill="1" applyBorder="1" applyAlignment="1">
      <alignment horizontal="center" vertical="center"/>
    </xf>
    <xf numFmtId="0" fontId="59" fillId="0" borderId="67" xfId="0" applyFont="1" applyFill="1" applyBorder="1" applyAlignment="1">
      <alignment horizontal="center" vertical="center"/>
    </xf>
    <xf numFmtId="0" fontId="59" fillId="0" borderId="57" xfId="0" applyFont="1" applyFill="1" applyBorder="1" applyAlignment="1">
      <alignment horizontal="center" vertical="center"/>
    </xf>
    <xf numFmtId="0" fontId="59" fillId="0" borderId="62" xfId="0" applyFont="1" applyFill="1" applyBorder="1" applyAlignment="1">
      <alignment horizontal="center" vertical="center"/>
    </xf>
    <xf numFmtId="0" fontId="59" fillId="0" borderId="59" xfId="0" applyFont="1" applyFill="1" applyBorder="1" applyAlignment="1">
      <alignment horizontal="center" vertical="center"/>
    </xf>
    <xf numFmtId="0" fontId="59" fillId="0" borderId="64" xfId="0" applyFont="1" applyFill="1" applyBorder="1" applyAlignment="1">
      <alignment horizontal="center" vertical="center"/>
    </xf>
    <xf numFmtId="0" fontId="59" fillId="0" borderId="57" xfId="0" applyFont="1" applyFill="1" applyBorder="1" applyAlignment="1">
      <alignment vertical="center"/>
    </xf>
    <xf numFmtId="9" fontId="59" fillId="0" borderId="1" xfId="0" applyNumberFormat="1" applyFont="1" applyFill="1" applyBorder="1" applyAlignment="1">
      <alignment horizontal="center" vertical="center"/>
    </xf>
    <xf numFmtId="0" fontId="60" fillId="0" borderId="58" xfId="0" applyFont="1" applyFill="1" applyBorder="1"/>
    <xf numFmtId="0" fontId="60" fillId="0" borderId="59" xfId="0" applyFont="1" applyFill="1" applyBorder="1"/>
    <xf numFmtId="0" fontId="60" fillId="0" borderId="63" xfId="0" applyFont="1" applyFill="1" applyBorder="1"/>
    <xf numFmtId="0" fontId="60" fillId="0" borderId="57" xfId="0" applyFont="1" applyFill="1" applyBorder="1"/>
    <xf numFmtId="0" fontId="8" fillId="6" borderId="0" xfId="0" applyFont="1" applyFill="1" applyBorder="1" applyAlignment="1">
      <alignment vertical="center" wrapText="1"/>
    </xf>
    <xf numFmtId="0" fontId="8" fillId="6" borderId="24" xfId="0" applyFont="1" applyFill="1" applyBorder="1" applyAlignment="1">
      <alignment horizontal="center" vertical="center" wrapText="1"/>
    </xf>
    <xf numFmtId="0" fontId="8" fillId="6" borderId="29"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7" fillId="0" borderId="26" xfId="0" applyFont="1" applyFill="1" applyBorder="1" applyAlignment="1">
      <alignment vertical="center" wrapText="1"/>
    </xf>
    <xf numFmtId="0" fontId="7" fillId="6" borderId="65" xfId="0" applyFont="1" applyFill="1" applyBorder="1" applyAlignment="1">
      <alignment horizontal="center" vertical="center" wrapText="1"/>
    </xf>
    <xf numFmtId="0" fontId="7" fillId="6" borderId="26" xfId="0" applyFont="1" applyFill="1" applyBorder="1" applyAlignment="1">
      <alignment horizontal="center" vertical="center" wrapText="1"/>
    </xf>
    <xf numFmtId="0" fontId="7" fillId="6" borderId="31" xfId="0" applyFont="1" applyFill="1" applyBorder="1" applyAlignment="1">
      <alignment horizontal="center" vertical="center" wrapText="1"/>
    </xf>
    <xf numFmtId="0" fontId="7" fillId="6" borderId="30" xfId="0" applyFont="1" applyFill="1" applyBorder="1" applyAlignment="1">
      <alignment horizontal="center" vertical="center" wrapText="1"/>
    </xf>
    <xf numFmtId="0" fontId="7" fillId="6" borderId="32" xfId="0" applyFont="1" applyFill="1" applyBorder="1" applyAlignment="1">
      <alignment horizontal="center" vertical="center" wrapText="1"/>
    </xf>
    <xf numFmtId="0" fontId="7" fillId="0" borderId="119" xfId="0" applyFont="1" applyFill="1" applyBorder="1" applyAlignment="1">
      <alignment horizontal="center" vertical="center" wrapText="1"/>
    </xf>
    <xf numFmtId="0" fontId="7" fillId="0" borderId="83" xfId="0" applyFont="1" applyFill="1" applyBorder="1" applyAlignment="1">
      <alignment horizontal="center" vertical="center" wrapText="1"/>
    </xf>
    <xf numFmtId="0" fontId="8" fillId="0" borderId="7" xfId="0" applyFont="1" applyFill="1" applyBorder="1" applyAlignment="1">
      <alignment vertical="center" wrapText="1"/>
    </xf>
    <xf numFmtId="0" fontId="14" fillId="0" borderId="37" xfId="0" applyFont="1" applyFill="1" applyBorder="1"/>
    <xf numFmtId="0" fontId="14" fillId="0" borderId="28" xfId="0" applyFont="1" applyFill="1" applyBorder="1"/>
    <xf numFmtId="0" fontId="14" fillId="0" borderId="48" xfId="0" applyFont="1" applyFill="1" applyBorder="1"/>
    <xf numFmtId="0" fontId="14" fillId="0" borderId="65" xfId="0" applyFont="1" applyFill="1" applyBorder="1"/>
    <xf numFmtId="0" fontId="14" fillId="0" borderId="119" xfId="0" applyFont="1" applyFill="1" applyBorder="1"/>
    <xf numFmtId="0" fontId="14" fillId="0" borderId="66" xfId="0" applyFont="1" applyFill="1" applyBorder="1"/>
    <xf numFmtId="0" fontId="43" fillId="0" borderId="7" xfId="0" applyFont="1" applyFill="1" applyBorder="1" applyAlignment="1">
      <alignment vertical="center"/>
    </xf>
    <xf numFmtId="9" fontId="8" fillId="0" borderId="7" xfId="0" applyNumberFormat="1" applyFont="1" applyFill="1" applyBorder="1" applyAlignment="1">
      <alignment horizontal="center" vertical="center"/>
    </xf>
    <xf numFmtId="0" fontId="8" fillId="0" borderId="7" xfId="0" applyFont="1" applyFill="1" applyBorder="1" applyAlignment="1" applyProtection="1">
      <alignment vertical="center" wrapText="1"/>
      <protection locked="0"/>
    </xf>
    <xf numFmtId="0" fontId="7" fillId="6" borderId="39" xfId="0" applyFont="1" applyFill="1" applyBorder="1" applyAlignment="1">
      <alignment horizontal="center" vertical="center" wrapText="1"/>
    </xf>
    <xf numFmtId="0" fontId="7" fillId="6" borderId="36" xfId="0" applyFont="1" applyFill="1" applyBorder="1" applyAlignment="1">
      <alignment horizontal="center" vertical="center" wrapText="1"/>
    </xf>
    <xf numFmtId="0" fontId="7" fillId="6" borderId="33"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14" fillId="0" borderId="82" xfId="0" applyFont="1" applyFill="1" applyBorder="1"/>
    <xf numFmtId="0" fontId="14" fillId="0" borderId="15" xfId="0" applyFont="1" applyFill="1" applyBorder="1"/>
    <xf numFmtId="0" fontId="8" fillId="6" borderId="7" xfId="0" applyFont="1" applyFill="1" applyBorder="1" applyAlignment="1">
      <alignment vertical="center" wrapText="1"/>
    </xf>
    <xf numFmtId="0" fontId="7" fillId="6" borderId="3" xfId="0" applyFont="1" applyFill="1" applyBorder="1" applyAlignment="1">
      <alignment horizontal="center" vertical="center" wrapText="1"/>
    </xf>
    <xf numFmtId="0" fontId="7" fillId="6" borderId="34" xfId="0" applyFont="1" applyFill="1" applyBorder="1" applyAlignment="1">
      <alignment horizontal="center" vertical="center" wrapText="1"/>
    </xf>
    <xf numFmtId="0" fontId="43" fillId="6" borderId="7" xfId="0" applyFont="1" applyFill="1" applyBorder="1" applyAlignment="1">
      <alignment vertical="center"/>
    </xf>
    <xf numFmtId="0" fontId="8" fillId="6" borderId="7" xfId="0" applyFont="1" applyFill="1" applyBorder="1" applyAlignment="1">
      <alignment horizontal="center" vertical="center"/>
    </xf>
    <xf numFmtId="9" fontId="8" fillId="6" borderId="7" xfId="0" applyNumberFormat="1" applyFont="1" applyFill="1" applyBorder="1" applyAlignment="1">
      <alignment horizontal="center" vertical="center"/>
    </xf>
    <xf numFmtId="0" fontId="30" fillId="0" borderId="0" xfId="0" applyFont="1"/>
    <xf numFmtId="0" fontId="59" fillId="0" borderId="43" xfId="0" applyFont="1" applyFill="1" applyBorder="1" applyAlignment="1">
      <alignment horizontal="center" vertical="center" wrapText="1"/>
    </xf>
    <xf numFmtId="0" fontId="59" fillId="0" borderId="47" xfId="0" applyFont="1" applyFill="1" applyBorder="1" applyAlignment="1">
      <alignment horizontal="center" vertical="center" wrapText="1"/>
    </xf>
    <xf numFmtId="0" fontId="59" fillId="0" borderId="5" xfId="0" applyFont="1" applyFill="1" applyBorder="1" applyAlignment="1">
      <alignment vertical="center" wrapText="1"/>
    </xf>
    <xf numFmtId="0" fontId="59" fillId="0" borderId="17"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45" xfId="0" applyFont="1" applyFill="1" applyBorder="1" applyAlignment="1">
      <alignment horizontal="center" vertical="center" wrapText="1"/>
    </xf>
    <xf numFmtId="0" fontId="59" fillId="0" borderId="52" xfId="0" applyFont="1" applyFill="1" applyBorder="1" applyAlignment="1">
      <alignment horizontal="center" vertical="center" wrapText="1"/>
    </xf>
    <xf numFmtId="0" fontId="59" fillId="0" borderId="51" xfId="0" applyFont="1" applyFill="1" applyBorder="1" applyAlignment="1">
      <alignment horizontal="center" vertical="center" wrapText="1"/>
    </xf>
    <xf numFmtId="0" fontId="59" fillId="0" borderId="52" xfId="0" applyFont="1" applyFill="1" applyBorder="1" applyAlignment="1">
      <alignment vertical="center" wrapText="1"/>
    </xf>
    <xf numFmtId="0" fontId="59" fillId="0" borderId="6" xfId="0" applyFont="1" applyFill="1" applyBorder="1" applyAlignment="1">
      <alignment horizontal="center" vertical="center"/>
    </xf>
    <xf numFmtId="0" fontId="59" fillId="0" borderId="7" xfId="0" applyFont="1" applyFill="1" applyBorder="1" applyAlignment="1">
      <alignment horizontal="center" vertical="center"/>
    </xf>
    <xf numFmtId="0" fontId="59" fillId="0" borderId="4" xfId="0" applyFont="1" applyFill="1" applyBorder="1" applyAlignment="1">
      <alignment horizontal="center" vertical="center" wrapText="1"/>
    </xf>
    <xf numFmtId="9" fontId="59" fillId="0" borderId="4" xfId="0" applyNumberFormat="1" applyFont="1" applyFill="1" applyBorder="1" applyAlignment="1">
      <alignment horizontal="center" vertical="center"/>
    </xf>
    <xf numFmtId="0" fontId="59" fillId="0" borderId="43" xfId="0" applyFont="1" applyFill="1" applyBorder="1" applyAlignment="1">
      <alignment horizontal="center" vertical="center"/>
    </xf>
    <xf numFmtId="0" fontId="59" fillId="0" borderId="42" xfId="0" applyFont="1" applyFill="1" applyBorder="1" applyAlignment="1">
      <alignment horizontal="center" vertical="center" wrapText="1"/>
    </xf>
    <xf numFmtId="0" fontId="59" fillId="0" borderId="48" xfId="0" applyFont="1" applyFill="1" applyBorder="1" applyAlignment="1">
      <alignment horizontal="center" vertical="center" wrapText="1"/>
    </xf>
    <xf numFmtId="0" fontId="59" fillId="0" borderId="46" xfId="0" applyFont="1" applyFill="1" applyBorder="1" applyAlignment="1">
      <alignment vertical="center" wrapText="1"/>
    </xf>
    <xf numFmtId="0" fontId="59" fillId="0" borderId="6" xfId="0" applyFont="1" applyFill="1" applyBorder="1" applyAlignment="1">
      <alignment horizontal="center" vertical="center" wrapText="1"/>
    </xf>
    <xf numFmtId="0" fontId="59" fillId="0" borderId="41" xfId="0" applyFont="1" applyFill="1" applyBorder="1" applyAlignment="1">
      <alignment horizontal="center" vertical="center" wrapText="1"/>
    </xf>
    <xf numFmtId="0" fontId="59" fillId="0" borderId="41" xfId="0" applyFont="1" applyFill="1" applyBorder="1" applyAlignment="1">
      <alignment vertical="center" wrapText="1"/>
    </xf>
    <xf numFmtId="0" fontId="59" fillId="0" borderId="17" xfId="0" applyFont="1" applyFill="1" applyBorder="1" applyAlignment="1">
      <alignment horizontal="center" vertical="center"/>
    </xf>
    <xf numFmtId="0" fontId="59" fillId="0" borderId="51" xfId="0" applyFont="1" applyFill="1" applyBorder="1" applyAlignment="1">
      <alignment horizontal="center" vertical="center"/>
    </xf>
    <xf numFmtId="0" fontId="59" fillId="0" borderId="14" xfId="0" applyFont="1" applyFill="1" applyBorder="1" applyAlignment="1">
      <alignment horizontal="center" vertical="center" wrapText="1"/>
    </xf>
    <xf numFmtId="9" fontId="59" fillId="0" borderId="14" xfId="0" applyNumberFormat="1" applyFont="1" applyFill="1" applyBorder="1" applyAlignment="1">
      <alignment horizontal="center" vertical="center"/>
    </xf>
    <xf numFmtId="0" fontId="59" fillId="0" borderId="42" xfId="0" applyFont="1" applyFill="1" applyBorder="1" applyAlignment="1">
      <alignment horizontal="center" vertical="center"/>
    </xf>
    <xf numFmtId="0" fontId="7" fillId="6" borderId="12"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36"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7" fillId="0" borderId="65"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8" fillId="0" borderId="28" xfId="0" applyFont="1" applyFill="1" applyBorder="1" applyAlignment="1">
      <alignment horizontal="center" wrapText="1"/>
    </xf>
    <xf numFmtId="0" fontId="14" fillId="0" borderId="0" xfId="0" applyFont="1" applyFill="1" applyAlignment="1">
      <alignment horizontal="center" vertical="center" wrapText="1"/>
    </xf>
    <xf numFmtId="0" fontId="39"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0" fontId="14" fillId="0" borderId="0" xfId="0" applyFont="1" applyFill="1" applyBorder="1" applyAlignment="1">
      <alignment horizontal="center"/>
    </xf>
    <xf numFmtId="0" fontId="7" fillId="0" borderId="3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39" fillId="0" borderId="0" xfId="0" applyFont="1" applyFill="1" applyAlignment="1">
      <alignment horizontal="left" vertical="center" wrapText="1"/>
    </xf>
    <xf numFmtId="0" fontId="14" fillId="0" borderId="0"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61" fillId="0" borderId="57" xfId="0" applyFont="1" applyFill="1" applyBorder="1" applyAlignment="1">
      <alignment vertical="center" wrapText="1"/>
    </xf>
    <xf numFmtId="0" fontId="61" fillId="0" borderId="42" xfId="0" applyFont="1" applyFill="1" applyBorder="1" applyAlignment="1">
      <alignment horizontal="center" vertical="center" wrapText="1"/>
    </xf>
    <xf numFmtId="0" fontId="61" fillId="0" borderId="68" xfId="0" applyFont="1" applyFill="1" applyBorder="1" applyAlignment="1">
      <alignment vertical="center" wrapText="1"/>
    </xf>
    <xf numFmtId="0" fontId="62" fillId="0" borderId="5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7" borderId="0" xfId="0" applyFont="1" applyFill="1" applyAlignment="1">
      <alignment vertical="center" wrapText="1"/>
    </xf>
    <xf numFmtId="0" fontId="35" fillId="0" borderId="0" xfId="0" applyFont="1" applyAlignment="1">
      <alignment horizontal="center" vertical="center" wrapText="1"/>
    </xf>
    <xf numFmtId="0" fontId="34" fillId="0" borderId="0" xfId="0" applyFont="1" applyAlignment="1"/>
    <xf numFmtId="0" fontId="7" fillId="0" borderId="31"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14" fillId="0" borderId="0" xfId="0" applyFont="1" applyFill="1" applyAlignment="1">
      <alignment horizontal="center" vertical="center" wrapText="1"/>
    </xf>
    <xf numFmtId="0" fontId="14" fillId="0" borderId="3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7" fillId="0" borderId="65"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8" fillId="0" borderId="81" xfId="0" applyFont="1" applyFill="1" applyBorder="1" applyAlignment="1">
      <alignment horizontal="center" vertical="center" wrapText="1"/>
    </xf>
    <xf numFmtId="0" fontId="14" fillId="0" borderId="82" xfId="0" applyFont="1" applyFill="1" applyBorder="1" applyAlignment="1">
      <alignment horizontal="center" vertical="center"/>
    </xf>
    <xf numFmtId="0" fontId="14" fillId="0" borderId="98" xfId="0" applyFont="1" applyFill="1" applyBorder="1" applyAlignment="1">
      <alignment horizontal="center" vertical="center"/>
    </xf>
    <xf numFmtId="0" fontId="19" fillId="0" borderId="35"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4" fillId="0" borderId="82" xfId="0" applyFont="1" applyFill="1" applyBorder="1" applyAlignment="1">
      <alignment horizontal="center" vertical="center" wrapText="1"/>
    </xf>
    <xf numFmtId="0" fontId="14" fillId="0" borderId="98" xfId="0" applyFont="1" applyFill="1" applyBorder="1" applyAlignment="1">
      <alignment horizontal="center" vertical="center" wrapText="1"/>
    </xf>
    <xf numFmtId="0" fontId="8" fillId="0" borderId="82" xfId="0" applyFont="1" applyFill="1" applyBorder="1" applyAlignment="1">
      <alignment horizontal="center" vertical="center"/>
    </xf>
    <xf numFmtId="0" fontId="19" fillId="0" borderId="30" xfId="0" applyFont="1" applyFill="1" applyBorder="1" applyAlignment="1">
      <alignment horizontal="center" vertical="center" wrapText="1"/>
    </xf>
    <xf numFmtId="0" fontId="19" fillId="0" borderId="28" xfId="0" applyFont="1" applyFill="1" applyBorder="1" applyAlignment="1">
      <alignment wrapText="1"/>
    </xf>
    <xf numFmtId="0" fontId="8" fillId="0" borderId="35"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35"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8" xfId="0" applyFont="1" applyFill="1" applyBorder="1" applyAlignment="1">
      <alignment horizontal="center" wrapText="1"/>
    </xf>
    <xf numFmtId="0" fontId="19" fillId="0" borderId="35"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8" xfId="0" applyFont="1" applyFill="1" applyBorder="1" applyAlignment="1">
      <alignment horizontal="center" vertical="center"/>
    </xf>
    <xf numFmtId="0" fontId="0" fillId="2" borderId="0" xfId="0" applyFont="1" applyFill="1" applyAlignment="1">
      <alignment vertical="center" wrapText="1"/>
    </xf>
    <xf numFmtId="0" fontId="0" fillId="0" borderId="0" xfId="0" applyAlignment="1">
      <alignment vertical="center" wrapText="1"/>
    </xf>
    <xf numFmtId="0" fontId="8" fillId="0" borderId="81" xfId="0" applyFont="1" applyFill="1" applyBorder="1" applyAlignment="1">
      <alignment horizontal="center" vertical="top" wrapText="1"/>
    </xf>
    <xf numFmtId="0" fontId="14" fillId="0" borderId="98" xfId="0" applyFont="1" applyFill="1" applyBorder="1" applyAlignment="1">
      <alignment horizontal="center" vertical="top"/>
    </xf>
    <xf numFmtId="0" fontId="14" fillId="0" borderId="82" xfId="0" applyFont="1" applyFill="1" applyBorder="1" applyAlignment="1">
      <alignment horizontal="center"/>
    </xf>
    <xf numFmtId="0" fontId="14" fillId="0" borderId="98" xfId="0" applyFont="1" applyFill="1" applyBorder="1" applyAlignment="1">
      <alignment horizontal="center"/>
    </xf>
    <xf numFmtId="0" fontId="8" fillId="0" borderId="82" xfId="0" applyFont="1" applyFill="1" applyBorder="1" applyAlignment="1">
      <alignment horizontal="center" vertical="center" wrapText="1"/>
    </xf>
    <xf numFmtId="0" fontId="8" fillId="0" borderId="98" xfId="0" applyFont="1" applyFill="1" applyBorder="1" applyAlignment="1">
      <alignment horizontal="center" vertical="center" wrapText="1"/>
    </xf>
    <xf numFmtId="0" fontId="0" fillId="2" borderId="0" xfId="0" applyFont="1" applyFill="1" applyAlignment="1">
      <alignment horizontal="left" vertical="center" wrapText="1"/>
    </xf>
    <xf numFmtId="0" fontId="0" fillId="0" borderId="0" xfId="0" applyAlignment="1">
      <alignment horizontal="left" vertical="center" wrapText="1"/>
    </xf>
    <xf numFmtId="0" fontId="39" fillId="0" borderId="0" xfId="0" applyFont="1" applyFill="1" applyAlignment="1">
      <alignment horizontal="center" vertical="center" wrapText="1"/>
    </xf>
    <xf numFmtId="0" fontId="19" fillId="0" borderId="31" xfId="0" applyFont="1" applyFill="1" applyBorder="1" applyAlignment="1">
      <alignment horizontal="center" vertical="center" wrapText="1"/>
    </xf>
    <xf numFmtId="0" fontId="19" fillId="0" borderId="39" xfId="0" applyFont="1" applyFill="1" applyBorder="1" applyAlignment="1">
      <alignment wrapText="1"/>
    </xf>
    <xf numFmtId="0" fontId="14" fillId="0" borderId="24" xfId="0" applyFont="1" applyFill="1" applyBorder="1" applyAlignment="1">
      <alignment horizontal="center" vertical="center"/>
    </xf>
    <xf numFmtId="0" fontId="14" fillId="0" borderId="3" xfId="0" applyFont="1" applyFill="1" applyBorder="1" applyAlignment="1">
      <alignment horizontal="center" vertical="center"/>
    </xf>
    <xf numFmtId="0" fontId="7" fillId="0" borderId="3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14" fillId="0" borderId="0" xfId="0" applyFont="1" applyFill="1" applyAlignment="1">
      <alignment horizontal="center"/>
    </xf>
    <xf numFmtId="0" fontId="14" fillId="0" borderId="28" xfId="0" applyFont="1" applyFill="1" applyBorder="1" applyAlignment="1">
      <alignment horizontal="center"/>
    </xf>
    <xf numFmtId="0" fontId="14" fillId="0" borderId="34" xfId="0" applyFont="1" applyFill="1" applyBorder="1" applyAlignment="1">
      <alignment horizontal="center"/>
    </xf>
    <xf numFmtId="0" fontId="14" fillId="0" borderId="33" xfId="0" applyFont="1" applyFill="1" applyBorder="1" applyAlignment="1">
      <alignment horizontal="center"/>
    </xf>
    <xf numFmtId="0" fontId="8" fillId="0" borderId="83" xfId="0" applyFont="1" applyFill="1" applyBorder="1" applyAlignment="1">
      <alignment horizontal="center" vertical="center" wrapText="1"/>
    </xf>
    <xf numFmtId="0" fontId="14" fillId="0" borderId="80"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39" fillId="0" borderId="0" xfId="0" applyFont="1" applyFill="1" applyAlignment="1">
      <alignment horizontal="left"/>
    </xf>
    <xf numFmtId="0" fontId="14" fillId="0" borderId="15"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8" fillId="0" borderId="32"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3" xfId="0" applyFont="1" applyFill="1" applyBorder="1" applyAlignment="1">
      <alignment horizontal="center" vertical="center"/>
    </xf>
    <xf numFmtId="0" fontId="2" fillId="2" borderId="0" xfId="0" applyFont="1" applyFill="1" applyAlignment="1">
      <alignment horizontal="left" vertical="center" wrapText="1"/>
    </xf>
    <xf numFmtId="0" fontId="14" fillId="0" borderId="30" xfId="0" applyFont="1" applyFill="1" applyBorder="1" applyAlignment="1"/>
    <xf numFmtId="0" fontId="14" fillId="0" borderId="28" xfId="0" applyFont="1" applyFill="1" applyBorder="1" applyAlignment="1"/>
    <xf numFmtId="0" fontId="14" fillId="0" borderId="33" xfId="0" applyFont="1" applyFill="1" applyBorder="1" applyAlignment="1"/>
    <xf numFmtId="0" fontId="8" fillId="0" borderId="39" xfId="0" applyFont="1" applyFill="1" applyBorder="1" applyAlignment="1">
      <alignment horizontal="center" wrapText="1"/>
    </xf>
    <xf numFmtId="0" fontId="7" fillId="0" borderId="53" xfId="0" applyFont="1" applyFill="1" applyBorder="1" applyAlignment="1">
      <alignment horizontal="center" vertical="center" wrapText="1"/>
    </xf>
    <xf numFmtId="0" fontId="14" fillId="0" borderId="69" xfId="0" applyFont="1" applyFill="1" applyBorder="1" applyAlignment="1">
      <alignment horizontal="center" vertical="center" wrapText="1"/>
    </xf>
    <xf numFmtId="0" fontId="14" fillId="0" borderId="54"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14" fillId="0" borderId="0" xfId="0" applyFont="1" applyFill="1" applyBorder="1" applyAlignment="1">
      <alignment horizontal="center" vertical="center"/>
    </xf>
    <xf numFmtId="0" fontId="8" fillId="0" borderId="28" xfId="0" applyFont="1" applyFill="1" applyBorder="1" applyAlignment="1">
      <alignment horizontal="center" vertical="center" wrapText="1"/>
    </xf>
    <xf numFmtId="0" fontId="39" fillId="0" borderId="0" xfId="0" applyFont="1" applyFill="1" applyAlignment="1">
      <alignment horizontal="left" vertical="center" wrapText="1"/>
    </xf>
    <xf numFmtId="0" fontId="14"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4" fillId="0" borderId="0" xfId="0" applyFont="1" applyFill="1" applyBorder="1" applyAlignment="1">
      <alignment horizontal="center"/>
    </xf>
    <xf numFmtId="0" fontId="14" fillId="0" borderId="105" xfId="0" applyFont="1" applyFill="1" applyBorder="1" applyAlignment="1"/>
    <xf numFmtId="0" fontId="8" fillId="0" borderId="106" xfId="0" applyFont="1" applyFill="1" applyBorder="1" applyAlignment="1">
      <alignment horizontal="center" vertical="center" wrapText="1"/>
    </xf>
    <xf numFmtId="0" fontId="14" fillId="0" borderId="107" xfId="0" applyFont="1" applyFill="1" applyBorder="1" applyAlignment="1"/>
  </cellXfs>
  <cellStyles count="13">
    <cellStyle name="Lien hypertexte" xfId="2" builtinId="8" hidden="1"/>
    <cellStyle name="Lien hypertexte" xfId="4" builtinId="8" hidden="1"/>
    <cellStyle name="Lien hypertexte" xfId="6" builtinId="8" hidden="1"/>
    <cellStyle name="Lien hypertexte" xfId="10" builtinId="8" hidden="1"/>
    <cellStyle name="Lien hypertexte visité" xfId="3" builtinId="9" hidden="1"/>
    <cellStyle name="Lien hypertexte visité" xfId="5" builtinId="9" hidden="1"/>
    <cellStyle name="Lien hypertexte visité" xfId="7" builtinId="9" hidden="1"/>
    <cellStyle name="Lien hypertexte visité" xfId="11" builtinId="9" hidden="1"/>
    <cellStyle name="Normal" xfId="0" builtinId="0"/>
    <cellStyle name="Normal 2" xfId="8"/>
    <cellStyle name="Normal 2 2" xfId="12"/>
    <cellStyle name="Normal 3" xfId="9"/>
    <cellStyle name="Pourcentage" xfId="1" builtinId="5"/>
  </cellStyles>
  <dxfs count="0"/>
  <tableStyles count="0" defaultTableStyle="TableStyleMedium2" defaultPivotStyle="PivotStyleLight16"/>
  <colors>
    <mruColors>
      <color rgb="FFFFFF99"/>
      <color rgb="FFF9F6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654050</xdr:colOff>
      <xdr:row>6</xdr:row>
      <xdr:rowOff>6210</xdr:rowOff>
    </xdr:to>
    <xdr:pic>
      <xdr:nvPicPr>
        <xdr:cNvPr id="2" name="Imag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762000" y="0"/>
          <a:ext cx="3778250" cy="1158735"/>
        </a:xfrm>
        <a:prstGeom prst="rect">
          <a:avLst/>
        </a:prstGeom>
      </xdr:spPr>
    </xdr:pic>
    <xdr:clientData/>
  </xdr:twoCellAnchor>
  <xdr:twoCellAnchor editAs="oneCell">
    <xdr:from>
      <xdr:col>1</xdr:col>
      <xdr:colOff>0</xdr:colOff>
      <xdr:row>0</xdr:row>
      <xdr:rowOff>0</xdr:rowOff>
    </xdr:from>
    <xdr:to>
      <xdr:col>5</xdr:col>
      <xdr:colOff>654050</xdr:colOff>
      <xdr:row>6</xdr:row>
      <xdr:rowOff>6210</xdr:rowOff>
    </xdr:to>
    <xdr:pic>
      <xdr:nvPicPr>
        <xdr:cNvPr id="3" name="Imag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762000" y="0"/>
          <a:ext cx="3778250" cy="11587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16</xdr:col>
      <xdr:colOff>0</xdr:colOff>
      <xdr:row>3</xdr:row>
      <xdr:rowOff>0</xdr:rowOff>
    </xdr:from>
    <xdr:ext cx="184731" cy="264560"/>
    <xdr:sp macro="" textlink="">
      <xdr:nvSpPr>
        <xdr:cNvPr id="2" name="ZoneTexte 1">
          <a:extLst>
            <a:ext uri="{FF2B5EF4-FFF2-40B4-BE49-F238E27FC236}">
              <a16:creationId xmlns:a16="http://schemas.microsoft.com/office/drawing/2014/main" id="{00000000-0008-0000-0700-000002000000}"/>
            </a:ext>
          </a:extLst>
        </xdr:cNvPr>
        <xdr:cNvSpPr txBox="1"/>
      </xdr:nvSpPr>
      <xdr:spPr>
        <a:xfrm>
          <a:off x="12287250"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36</xdr:row>
      <xdr:rowOff>0</xdr:rowOff>
    </xdr:from>
    <xdr:ext cx="184731" cy="264560"/>
    <xdr:sp macro="" textlink="">
      <xdr:nvSpPr>
        <xdr:cNvPr id="3" name="ZoneTexte 2">
          <a:extLst>
            <a:ext uri="{FF2B5EF4-FFF2-40B4-BE49-F238E27FC236}">
              <a16:creationId xmlns:a16="http://schemas.microsoft.com/office/drawing/2014/main" id="{00000000-0008-0000-0700-000003000000}"/>
            </a:ext>
          </a:extLst>
        </xdr:cNvPr>
        <xdr:cNvSpPr txBox="1"/>
      </xdr:nvSpPr>
      <xdr:spPr>
        <a:xfrm>
          <a:off x="1228725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38</xdr:row>
      <xdr:rowOff>0</xdr:rowOff>
    </xdr:from>
    <xdr:ext cx="184731" cy="264560"/>
    <xdr:sp macro="" textlink="">
      <xdr:nvSpPr>
        <xdr:cNvPr id="4" name="ZoneTexte 3">
          <a:extLst>
            <a:ext uri="{FF2B5EF4-FFF2-40B4-BE49-F238E27FC236}">
              <a16:creationId xmlns:a16="http://schemas.microsoft.com/office/drawing/2014/main" id="{00000000-0008-0000-0700-000004000000}"/>
            </a:ext>
          </a:extLst>
        </xdr:cNvPr>
        <xdr:cNvSpPr txBox="1"/>
      </xdr:nvSpPr>
      <xdr:spPr>
        <a:xfrm>
          <a:off x="12287250" y="1109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xdr:row>
      <xdr:rowOff>0</xdr:rowOff>
    </xdr:from>
    <xdr:ext cx="184731" cy="264560"/>
    <xdr:sp macro="" textlink="">
      <xdr:nvSpPr>
        <xdr:cNvPr id="5" name="ZoneTexte 4">
          <a:extLst>
            <a:ext uri="{FF2B5EF4-FFF2-40B4-BE49-F238E27FC236}">
              <a16:creationId xmlns:a16="http://schemas.microsoft.com/office/drawing/2014/main" id="{00000000-0008-0000-0700-000005000000}"/>
            </a:ext>
          </a:extLst>
        </xdr:cNvPr>
        <xdr:cNvSpPr txBox="1"/>
      </xdr:nvSpPr>
      <xdr:spPr>
        <a:xfrm>
          <a:off x="12287250"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xdr:row>
      <xdr:rowOff>0</xdr:rowOff>
    </xdr:from>
    <xdr:ext cx="184731" cy="264560"/>
    <xdr:sp macro="" textlink="">
      <xdr:nvSpPr>
        <xdr:cNvPr id="6" name="ZoneTexte 5">
          <a:extLst>
            <a:ext uri="{FF2B5EF4-FFF2-40B4-BE49-F238E27FC236}">
              <a16:creationId xmlns:a16="http://schemas.microsoft.com/office/drawing/2014/main" id="{00000000-0008-0000-0700-000006000000}"/>
            </a:ext>
          </a:extLst>
        </xdr:cNvPr>
        <xdr:cNvSpPr txBox="1"/>
      </xdr:nvSpPr>
      <xdr:spPr>
        <a:xfrm>
          <a:off x="12287250"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xdr:row>
      <xdr:rowOff>0</xdr:rowOff>
    </xdr:from>
    <xdr:ext cx="184731" cy="264560"/>
    <xdr:sp macro="" textlink="">
      <xdr:nvSpPr>
        <xdr:cNvPr id="7" name="ZoneTexte 6">
          <a:extLst>
            <a:ext uri="{FF2B5EF4-FFF2-40B4-BE49-F238E27FC236}">
              <a16:creationId xmlns:a16="http://schemas.microsoft.com/office/drawing/2014/main" id="{00000000-0008-0000-0700-000007000000}"/>
            </a:ext>
          </a:extLst>
        </xdr:cNvPr>
        <xdr:cNvSpPr txBox="1"/>
      </xdr:nvSpPr>
      <xdr:spPr>
        <a:xfrm>
          <a:off x="12287250"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xdr:row>
      <xdr:rowOff>0</xdr:rowOff>
    </xdr:from>
    <xdr:ext cx="184731" cy="264560"/>
    <xdr:sp macro="" textlink="">
      <xdr:nvSpPr>
        <xdr:cNvPr id="8" name="ZoneTexte 7">
          <a:extLst>
            <a:ext uri="{FF2B5EF4-FFF2-40B4-BE49-F238E27FC236}">
              <a16:creationId xmlns:a16="http://schemas.microsoft.com/office/drawing/2014/main" id="{00000000-0008-0000-0700-000008000000}"/>
            </a:ext>
          </a:extLst>
        </xdr:cNvPr>
        <xdr:cNvSpPr txBox="1"/>
      </xdr:nvSpPr>
      <xdr:spPr>
        <a:xfrm>
          <a:off x="12287250"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xdr:row>
      <xdr:rowOff>0</xdr:rowOff>
    </xdr:from>
    <xdr:ext cx="184731" cy="264560"/>
    <xdr:sp macro="" textlink="">
      <xdr:nvSpPr>
        <xdr:cNvPr id="9" name="ZoneTexte 8">
          <a:extLst>
            <a:ext uri="{FF2B5EF4-FFF2-40B4-BE49-F238E27FC236}">
              <a16:creationId xmlns:a16="http://schemas.microsoft.com/office/drawing/2014/main" id="{00000000-0008-0000-0700-000009000000}"/>
            </a:ext>
          </a:extLst>
        </xdr:cNvPr>
        <xdr:cNvSpPr txBox="1"/>
      </xdr:nvSpPr>
      <xdr:spPr>
        <a:xfrm>
          <a:off x="12287250"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xdr:row>
      <xdr:rowOff>0</xdr:rowOff>
    </xdr:from>
    <xdr:ext cx="184731" cy="264560"/>
    <xdr:sp macro="" textlink="">
      <xdr:nvSpPr>
        <xdr:cNvPr id="10" name="ZoneTexte 9">
          <a:extLst>
            <a:ext uri="{FF2B5EF4-FFF2-40B4-BE49-F238E27FC236}">
              <a16:creationId xmlns:a16="http://schemas.microsoft.com/office/drawing/2014/main" id="{00000000-0008-0000-0700-00000A000000}"/>
            </a:ext>
          </a:extLst>
        </xdr:cNvPr>
        <xdr:cNvSpPr txBox="1"/>
      </xdr:nvSpPr>
      <xdr:spPr>
        <a:xfrm>
          <a:off x="12287250"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xdr:row>
      <xdr:rowOff>0</xdr:rowOff>
    </xdr:from>
    <xdr:ext cx="184731" cy="264560"/>
    <xdr:sp macro="" textlink="">
      <xdr:nvSpPr>
        <xdr:cNvPr id="11" name="ZoneTexte 10">
          <a:extLst>
            <a:ext uri="{FF2B5EF4-FFF2-40B4-BE49-F238E27FC236}">
              <a16:creationId xmlns:a16="http://schemas.microsoft.com/office/drawing/2014/main" id="{00000000-0008-0000-0700-00000B000000}"/>
            </a:ext>
          </a:extLst>
        </xdr:cNvPr>
        <xdr:cNvSpPr txBox="1"/>
      </xdr:nvSpPr>
      <xdr:spPr>
        <a:xfrm>
          <a:off x="12287250"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36</xdr:row>
      <xdr:rowOff>0</xdr:rowOff>
    </xdr:from>
    <xdr:ext cx="184731" cy="264560"/>
    <xdr:sp macro="" textlink="">
      <xdr:nvSpPr>
        <xdr:cNvPr id="12" name="ZoneTexte 11">
          <a:extLst>
            <a:ext uri="{FF2B5EF4-FFF2-40B4-BE49-F238E27FC236}">
              <a16:creationId xmlns:a16="http://schemas.microsoft.com/office/drawing/2014/main" id="{00000000-0008-0000-0700-00000C000000}"/>
            </a:ext>
          </a:extLst>
        </xdr:cNvPr>
        <xdr:cNvSpPr txBox="1"/>
      </xdr:nvSpPr>
      <xdr:spPr>
        <a:xfrm>
          <a:off x="1228725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38</xdr:row>
      <xdr:rowOff>0</xdr:rowOff>
    </xdr:from>
    <xdr:ext cx="184731" cy="264560"/>
    <xdr:sp macro="" textlink="">
      <xdr:nvSpPr>
        <xdr:cNvPr id="13" name="ZoneTexte 12">
          <a:extLst>
            <a:ext uri="{FF2B5EF4-FFF2-40B4-BE49-F238E27FC236}">
              <a16:creationId xmlns:a16="http://schemas.microsoft.com/office/drawing/2014/main" id="{00000000-0008-0000-0700-00000D000000}"/>
            </a:ext>
          </a:extLst>
        </xdr:cNvPr>
        <xdr:cNvSpPr txBox="1"/>
      </xdr:nvSpPr>
      <xdr:spPr>
        <a:xfrm>
          <a:off x="12287250" y="1109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xdr:row>
      <xdr:rowOff>0</xdr:rowOff>
    </xdr:from>
    <xdr:ext cx="184731" cy="264560"/>
    <xdr:sp macro="" textlink="">
      <xdr:nvSpPr>
        <xdr:cNvPr id="14" name="ZoneTexte 13">
          <a:extLst>
            <a:ext uri="{FF2B5EF4-FFF2-40B4-BE49-F238E27FC236}">
              <a16:creationId xmlns:a16="http://schemas.microsoft.com/office/drawing/2014/main" id="{00000000-0008-0000-0700-00000E000000}"/>
            </a:ext>
          </a:extLst>
        </xdr:cNvPr>
        <xdr:cNvSpPr txBox="1"/>
      </xdr:nvSpPr>
      <xdr:spPr>
        <a:xfrm>
          <a:off x="12287250"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xdr:row>
      <xdr:rowOff>0</xdr:rowOff>
    </xdr:from>
    <xdr:ext cx="184731" cy="264560"/>
    <xdr:sp macro="" textlink="">
      <xdr:nvSpPr>
        <xdr:cNvPr id="15" name="ZoneTexte 14">
          <a:extLst>
            <a:ext uri="{FF2B5EF4-FFF2-40B4-BE49-F238E27FC236}">
              <a16:creationId xmlns:a16="http://schemas.microsoft.com/office/drawing/2014/main" id="{00000000-0008-0000-0700-00000F000000}"/>
            </a:ext>
          </a:extLst>
        </xdr:cNvPr>
        <xdr:cNvSpPr txBox="1"/>
      </xdr:nvSpPr>
      <xdr:spPr>
        <a:xfrm>
          <a:off x="12287250"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xdr:row>
      <xdr:rowOff>0</xdr:rowOff>
    </xdr:from>
    <xdr:ext cx="184731" cy="264560"/>
    <xdr:sp macro="" textlink="">
      <xdr:nvSpPr>
        <xdr:cNvPr id="16" name="ZoneTexte 15">
          <a:extLst>
            <a:ext uri="{FF2B5EF4-FFF2-40B4-BE49-F238E27FC236}">
              <a16:creationId xmlns:a16="http://schemas.microsoft.com/office/drawing/2014/main" id="{00000000-0008-0000-0700-000010000000}"/>
            </a:ext>
          </a:extLst>
        </xdr:cNvPr>
        <xdr:cNvSpPr txBox="1"/>
      </xdr:nvSpPr>
      <xdr:spPr>
        <a:xfrm>
          <a:off x="12287250"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xdr:row>
      <xdr:rowOff>0</xdr:rowOff>
    </xdr:from>
    <xdr:ext cx="184731" cy="264560"/>
    <xdr:sp macro="" textlink="">
      <xdr:nvSpPr>
        <xdr:cNvPr id="17" name="ZoneTexte 16">
          <a:extLst>
            <a:ext uri="{FF2B5EF4-FFF2-40B4-BE49-F238E27FC236}">
              <a16:creationId xmlns:a16="http://schemas.microsoft.com/office/drawing/2014/main" id="{00000000-0008-0000-0700-000011000000}"/>
            </a:ext>
          </a:extLst>
        </xdr:cNvPr>
        <xdr:cNvSpPr txBox="1"/>
      </xdr:nvSpPr>
      <xdr:spPr>
        <a:xfrm>
          <a:off x="12287250"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xdr:row>
      <xdr:rowOff>0</xdr:rowOff>
    </xdr:from>
    <xdr:ext cx="184731" cy="264560"/>
    <xdr:sp macro="" textlink="">
      <xdr:nvSpPr>
        <xdr:cNvPr id="18" name="ZoneTexte 17">
          <a:extLst>
            <a:ext uri="{FF2B5EF4-FFF2-40B4-BE49-F238E27FC236}">
              <a16:creationId xmlns:a16="http://schemas.microsoft.com/office/drawing/2014/main" id="{00000000-0008-0000-0700-000012000000}"/>
            </a:ext>
          </a:extLst>
        </xdr:cNvPr>
        <xdr:cNvSpPr txBox="1"/>
      </xdr:nvSpPr>
      <xdr:spPr>
        <a:xfrm>
          <a:off x="12287250"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41</xdr:row>
      <xdr:rowOff>0</xdr:rowOff>
    </xdr:from>
    <xdr:ext cx="184731" cy="264560"/>
    <xdr:sp macro="" textlink="">
      <xdr:nvSpPr>
        <xdr:cNvPr id="19" name="ZoneTexte 18">
          <a:extLst>
            <a:ext uri="{FF2B5EF4-FFF2-40B4-BE49-F238E27FC236}">
              <a16:creationId xmlns:a16="http://schemas.microsoft.com/office/drawing/2014/main" id="{00000000-0008-0000-0700-000013000000}"/>
            </a:ext>
          </a:extLst>
        </xdr:cNvPr>
        <xdr:cNvSpPr txBox="1"/>
      </xdr:nvSpPr>
      <xdr:spPr>
        <a:xfrm>
          <a:off x="12287250" y="1206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41</xdr:row>
      <xdr:rowOff>0</xdr:rowOff>
    </xdr:from>
    <xdr:ext cx="184731" cy="264560"/>
    <xdr:sp macro="" textlink="">
      <xdr:nvSpPr>
        <xdr:cNvPr id="20" name="ZoneTexte 19">
          <a:extLst>
            <a:ext uri="{FF2B5EF4-FFF2-40B4-BE49-F238E27FC236}">
              <a16:creationId xmlns:a16="http://schemas.microsoft.com/office/drawing/2014/main" id="{00000000-0008-0000-0700-000014000000}"/>
            </a:ext>
          </a:extLst>
        </xdr:cNvPr>
        <xdr:cNvSpPr txBox="1"/>
      </xdr:nvSpPr>
      <xdr:spPr>
        <a:xfrm>
          <a:off x="12287250" y="1206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39</xdr:row>
      <xdr:rowOff>0</xdr:rowOff>
    </xdr:from>
    <xdr:ext cx="184731" cy="264560"/>
    <xdr:sp macro="" textlink="">
      <xdr:nvSpPr>
        <xdr:cNvPr id="21" name="ZoneTexte 20">
          <a:extLst>
            <a:ext uri="{FF2B5EF4-FFF2-40B4-BE49-F238E27FC236}">
              <a16:creationId xmlns:a16="http://schemas.microsoft.com/office/drawing/2014/main" id="{00000000-0008-0000-0700-000015000000}"/>
            </a:ext>
          </a:extLst>
        </xdr:cNvPr>
        <xdr:cNvSpPr txBox="1"/>
      </xdr:nvSpPr>
      <xdr:spPr>
        <a:xfrm>
          <a:off x="12287250" y="1135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37</xdr:row>
      <xdr:rowOff>0</xdr:rowOff>
    </xdr:from>
    <xdr:ext cx="184731" cy="264560"/>
    <xdr:sp macro="" textlink="">
      <xdr:nvSpPr>
        <xdr:cNvPr id="22" name="ZoneTexte 21">
          <a:extLst>
            <a:ext uri="{FF2B5EF4-FFF2-40B4-BE49-F238E27FC236}">
              <a16:creationId xmlns:a16="http://schemas.microsoft.com/office/drawing/2014/main" id="{00000000-0008-0000-0700-000016000000}"/>
            </a:ext>
          </a:extLst>
        </xdr:cNvPr>
        <xdr:cNvSpPr txBox="1"/>
      </xdr:nvSpPr>
      <xdr:spPr>
        <a:xfrm>
          <a:off x="12287250"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37</xdr:row>
      <xdr:rowOff>0</xdr:rowOff>
    </xdr:from>
    <xdr:ext cx="184731" cy="264560"/>
    <xdr:sp macro="" textlink="">
      <xdr:nvSpPr>
        <xdr:cNvPr id="23" name="ZoneTexte 22">
          <a:extLst>
            <a:ext uri="{FF2B5EF4-FFF2-40B4-BE49-F238E27FC236}">
              <a16:creationId xmlns:a16="http://schemas.microsoft.com/office/drawing/2014/main" id="{00000000-0008-0000-0700-000017000000}"/>
            </a:ext>
          </a:extLst>
        </xdr:cNvPr>
        <xdr:cNvSpPr txBox="1"/>
      </xdr:nvSpPr>
      <xdr:spPr>
        <a:xfrm>
          <a:off x="12287250"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37</xdr:row>
      <xdr:rowOff>0</xdr:rowOff>
    </xdr:from>
    <xdr:ext cx="184731" cy="264560"/>
    <xdr:sp macro="" textlink="">
      <xdr:nvSpPr>
        <xdr:cNvPr id="24" name="ZoneTexte 23">
          <a:extLst>
            <a:ext uri="{FF2B5EF4-FFF2-40B4-BE49-F238E27FC236}">
              <a16:creationId xmlns:a16="http://schemas.microsoft.com/office/drawing/2014/main" id="{00000000-0008-0000-0700-000018000000}"/>
            </a:ext>
          </a:extLst>
        </xdr:cNvPr>
        <xdr:cNvSpPr txBox="1"/>
      </xdr:nvSpPr>
      <xdr:spPr>
        <a:xfrm>
          <a:off x="12287250"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37</xdr:row>
      <xdr:rowOff>0</xdr:rowOff>
    </xdr:from>
    <xdr:ext cx="184731" cy="264560"/>
    <xdr:sp macro="" textlink="">
      <xdr:nvSpPr>
        <xdr:cNvPr id="25" name="ZoneTexte 24">
          <a:extLst>
            <a:ext uri="{FF2B5EF4-FFF2-40B4-BE49-F238E27FC236}">
              <a16:creationId xmlns:a16="http://schemas.microsoft.com/office/drawing/2014/main" id="{00000000-0008-0000-0700-000019000000}"/>
            </a:ext>
          </a:extLst>
        </xdr:cNvPr>
        <xdr:cNvSpPr txBox="1"/>
      </xdr:nvSpPr>
      <xdr:spPr>
        <a:xfrm>
          <a:off x="12287250"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37</xdr:row>
      <xdr:rowOff>0</xdr:rowOff>
    </xdr:from>
    <xdr:ext cx="184731" cy="264560"/>
    <xdr:sp macro="" textlink="">
      <xdr:nvSpPr>
        <xdr:cNvPr id="26" name="ZoneTexte 25">
          <a:extLst>
            <a:ext uri="{FF2B5EF4-FFF2-40B4-BE49-F238E27FC236}">
              <a16:creationId xmlns:a16="http://schemas.microsoft.com/office/drawing/2014/main" id="{00000000-0008-0000-0700-00001A000000}"/>
            </a:ext>
          </a:extLst>
        </xdr:cNvPr>
        <xdr:cNvSpPr txBox="1"/>
      </xdr:nvSpPr>
      <xdr:spPr>
        <a:xfrm>
          <a:off x="12287250"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36</xdr:row>
      <xdr:rowOff>0</xdr:rowOff>
    </xdr:from>
    <xdr:ext cx="184731" cy="264560"/>
    <xdr:sp macro="" textlink="">
      <xdr:nvSpPr>
        <xdr:cNvPr id="27" name="ZoneTexte 26">
          <a:extLst>
            <a:ext uri="{FF2B5EF4-FFF2-40B4-BE49-F238E27FC236}">
              <a16:creationId xmlns:a16="http://schemas.microsoft.com/office/drawing/2014/main" id="{00000000-0008-0000-0700-00001B000000}"/>
            </a:ext>
          </a:extLst>
        </xdr:cNvPr>
        <xdr:cNvSpPr txBox="1"/>
      </xdr:nvSpPr>
      <xdr:spPr>
        <a:xfrm>
          <a:off x="1228725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36</xdr:row>
      <xdr:rowOff>0</xdr:rowOff>
    </xdr:from>
    <xdr:ext cx="184731" cy="264560"/>
    <xdr:sp macro="" textlink="">
      <xdr:nvSpPr>
        <xdr:cNvPr id="28" name="ZoneTexte 27">
          <a:extLst>
            <a:ext uri="{FF2B5EF4-FFF2-40B4-BE49-F238E27FC236}">
              <a16:creationId xmlns:a16="http://schemas.microsoft.com/office/drawing/2014/main" id="{00000000-0008-0000-0700-00001C000000}"/>
            </a:ext>
          </a:extLst>
        </xdr:cNvPr>
        <xdr:cNvSpPr txBox="1"/>
      </xdr:nvSpPr>
      <xdr:spPr>
        <a:xfrm>
          <a:off x="1228725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36</xdr:row>
      <xdr:rowOff>0</xdr:rowOff>
    </xdr:from>
    <xdr:ext cx="184731" cy="264560"/>
    <xdr:sp macro="" textlink="">
      <xdr:nvSpPr>
        <xdr:cNvPr id="29" name="ZoneTexte 28">
          <a:extLst>
            <a:ext uri="{FF2B5EF4-FFF2-40B4-BE49-F238E27FC236}">
              <a16:creationId xmlns:a16="http://schemas.microsoft.com/office/drawing/2014/main" id="{00000000-0008-0000-0700-00001D000000}"/>
            </a:ext>
          </a:extLst>
        </xdr:cNvPr>
        <xdr:cNvSpPr txBox="1"/>
      </xdr:nvSpPr>
      <xdr:spPr>
        <a:xfrm>
          <a:off x="1228725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36</xdr:row>
      <xdr:rowOff>0</xdr:rowOff>
    </xdr:from>
    <xdr:ext cx="184731" cy="264560"/>
    <xdr:sp macro="" textlink="">
      <xdr:nvSpPr>
        <xdr:cNvPr id="30" name="ZoneTexte 29">
          <a:extLst>
            <a:ext uri="{FF2B5EF4-FFF2-40B4-BE49-F238E27FC236}">
              <a16:creationId xmlns:a16="http://schemas.microsoft.com/office/drawing/2014/main" id="{00000000-0008-0000-0700-00001E000000}"/>
            </a:ext>
          </a:extLst>
        </xdr:cNvPr>
        <xdr:cNvSpPr txBox="1"/>
      </xdr:nvSpPr>
      <xdr:spPr>
        <a:xfrm>
          <a:off x="1228725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654050</xdr:colOff>
      <xdr:row>6</xdr:row>
      <xdr:rowOff>6210</xdr:rowOff>
    </xdr:to>
    <xdr:pic>
      <xdr:nvPicPr>
        <xdr:cNvPr id="2" name="Imag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762000" y="0"/>
          <a:ext cx="3778250" cy="1158735"/>
        </a:xfrm>
        <a:prstGeom prst="rect">
          <a:avLst/>
        </a:prstGeom>
      </xdr:spPr>
    </xdr:pic>
    <xdr:clientData/>
  </xdr:twoCellAnchor>
  <xdr:twoCellAnchor editAs="oneCell">
    <xdr:from>
      <xdr:col>1</xdr:col>
      <xdr:colOff>0</xdr:colOff>
      <xdr:row>0</xdr:row>
      <xdr:rowOff>0</xdr:rowOff>
    </xdr:from>
    <xdr:to>
      <xdr:col>5</xdr:col>
      <xdr:colOff>654050</xdr:colOff>
      <xdr:row>6</xdr:row>
      <xdr:rowOff>6210</xdr:rowOff>
    </xdr:to>
    <xdr:pic>
      <xdr:nvPicPr>
        <xdr:cNvPr id="3" name="Imag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762000" y="0"/>
          <a:ext cx="3778250" cy="115873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16</xdr:col>
      <xdr:colOff>0</xdr:colOff>
      <xdr:row>3</xdr:row>
      <xdr:rowOff>0</xdr:rowOff>
    </xdr:from>
    <xdr:ext cx="184731" cy="264560"/>
    <xdr:sp macro="" textlink="">
      <xdr:nvSpPr>
        <xdr:cNvPr id="2" name="ZoneTexte 1">
          <a:extLst>
            <a:ext uri="{FF2B5EF4-FFF2-40B4-BE49-F238E27FC236}">
              <a16:creationId xmlns:a16="http://schemas.microsoft.com/office/drawing/2014/main" id="{00000000-0008-0000-0900-000002000000}"/>
            </a:ext>
          </a:extLst>
        </xdr:cNvPr>
        <xdr:cNvSpPr txBox="1"/>
      </xdr:nvSpPr>
      <xdr:spPr>
        <a:xfrm>
          <a:off x="11610975"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38</xdr:row>
      <xdr:rowOff>0</xdr:rowOff>
    </xdr:from>
    <xdr:ext cx="184731" cy="264560"/>
    <xdr:sp macro="" textlink="">
      <xdr:nvSpPr>
        <xdr:cNvPr id="3" name="ZoneTexte 2">
          <a:extLst>
            <a:ext uri="{FF2B5EF4-FFF2-40B4-BE49-F238E27FC236}">
              <a16:creationId xmlns:a16="http://schemas.microsoft.com/office/drawing/2014/main" id="{00000000-0008-0000-0900-000003000000}"/>
            </a:ext>
          </a:extLst>
        </xdr:cNvPr>
        <xdr:cNvSpPr txBox="1"/>
      </xdr:nvSpPr>
      <xdr:spPr>
        <a:xfrm>
          <a:off x="11610975" y="109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40</xdr:row>
      <xdr:rowOff>0</xdr:rowOff>
    </xdr:from>
    <xdr:ext cx="184731" cy="264560"/>
    <xdr:sp macro="" textlink="">
      <xdr:nvSpPr>
        <xdr:cNvPr id="4" name="ZoneTexte 3">
          <a:extLst>
            <a:ext uri="{FF2B5EF4-FFF2-40B4-BE49-F238E27FC236}">
              <a16:creationId xmlns:a16="http://schemas.microsoft.com/office/drawing/2014/main" id="{00000000-0008-0000-0900-000004000000}"/>
            </a:ext>
          </a:extLst>
        </xdr:cNvPr>
        <xdr:cNvSpPr txBox="1"/>
      </xdr:nvSpPr>
      <xdr:spPr>
        <a:xfrm>
          <a:off x="116109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xdr:row>
      <xdr:rowOff>0</xdr:rowOff>
    </xdr:from>
    <xdr:ext cx="184731" cy="264560"/>
    <xdr:sp macro="" textlink="">
      <xdr:nvSpPr>
        <xdr:cNvPr id="5" name="ZoneTexte 4">
          <a:extLst>
            <a:ext uri="{FF2B5EF4-FFF2-40B4-BE49-F238E27FC236}">
              <a16:creationId xmlns:a16="http://schemas.microsoft.com/office/drawing/2014/main" id="{00000000-0008-0000-0900-000005000000}"/>
            </a:ext>
          </a:extLst>
        </xdr:cNvPr>
        <xdr:cNvSpPr txBox="1"/>
      </xdr:nvSpPr>
      <xdr:spPr>
        <a:xfrm>
          <a:off x="11610975"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xdr:row>
      <xdr:rowOff>0</xdr:rowOff>
    </xdr:from>
    <xdr:ext cx="184731" cy="264560"/>
    <xdr:sp macro="" textlink="">
      <xdr:nvSpPr>
        <xdr:cNvPr id="6" name="ZoneTexte 5">
          <a:extLst>
            <a:ext uri="{FF2B5EF4-FFF2-40B4-BE49-F238E27FC236}">
              <a16:creationId xmlns:a16="http://schemas.microsoft.com/office/drawing/2014/main" id="{00000000-0008-0000-0900-000006000000}"/>
            </a:ext>
          </a:extLst>
        </xdr:cNvPr>
        <xdr:cNvSpPr txBox="1"/>
      </xdr:nvSpPr>
      <xdr:spPr>
        <a:xfrm>
          <a:off x="11610975"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xdr:row>
      <xdr:rowOff>0</xdr:rowOff>
    </xdr:from>
    <xdr:ext cx="184731" cy="264560"/>
    <xdr:sp macro="" textlink="">
      <xdr:nvSpPr>
        <xdr:cNvPr id="7" name="ZoneTexte 6">
          <a:extLst>
            <a:ext uri="{FF2B5EF4-FFF2-40B4-BE49-F238E27FC236}">
              <a16:creationId xmlns:a16="http://schemas.microsoft.com/office/drawing/2014/main" id="{00000000-0008-0000-0900-000007000000}"/>
            </a:ext>
          </a:extLst>
        </xdr:cNvPr>
        <xdr:cNvSpPr txBox="1"/>
      </xdr:nvSpPr>
      <xdr:spPr>
        <a:xfrm>
          <a:off x="11610975"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xdr:row>
      <xdr:rowOff>0</xdr:rowOff>
    </xdr:from>
    <xdr:ext cx="184731" cy="264560"/>
    <xdr:sp macro="" textlink="">
      <xdr:nvSpPr>
        <xdr:cNvPr id="8" name="ZoneTexte 7">
          <a:extLst>
            <a:ext uri="{FF2B5EF4-FFF2-40B4-BE49-F238E27FC236}">
              <a16:creationId xmlns:a16="http://schemas.microsoft.com/office/drawing/2014/main" id="{00000000-0008-0000-0900-000008000000}"/>
            </a:ext>
          </a:extLst>
        </xdr:cNvPr>
        <xdr:cNvSpPr txBox="1"/>
      </xdr:nvSpPr>
      <xdr:spPr>
        <a:xfrm>
          <a:off x="11610975"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xdr:row>
      <xdr:rowOff>0</xdr:rowOff>
    </xdr:from>
    <xdr:ext cx="184731" cy="264560"/>
    <xdr:sp macro="" textlink="">
      <xdr:nvSpPr>
        <xdr:cNvPr id="9" name="ZoneTexte 8">
          <a:extLst>
            <a:ext uri="{FF2B5EF4-FFF2-40B4-BE49-F238E27FC236}">
              <a16:creationId xmlns:a16="http://schemas.microsoft.com/office/drawing/2014/main" id="{00000000-0008-0000-0900-000009000000}"/>
            </a:ext>
          </a:extLst>
        </xdr:cNvPr>
        <xdr:cNvSpPr txBox="1"/>
      </xdr:nvSpPr>
      <xdr:spPr>
        <a:xfrm>
          <a:off x="11610975"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xdr:row>
      <xdr:rowOff>0</xdr:rowOff>
    </xdr:from>
    <xdr:ext cx="184731" cy="264560"/>
    <xdr:sp macro="" textlink="">
      <xdr:nvSpPr>
        <xdr:cNvPr id="10" name="ZoneTexte 9">
          <a:extLst>
            <a:ext uri="{FF2B5EF4-FFF2-40B4-BE49-F238E27FC236}">
              <a16:creationId xmlns:a16="http://schemas.microsoft.com/office/drawing/2014/main" id="{00000000-0008-0000-0900-00000A000000}"/>
            </a:ext>
          </a:extLst>
        </xdr:cNvPr>
        <xdr:cNvSpPr txBox="1"/>
      </xdr:nvSpPr>
      <xdr:spPr>
        <a:xfrm>
          <a:off x="11610975"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xdr:row>
      <xdr:rowOff>0</xdr:rowOff>
    </xdr:from>
    <xdr:ext cx="184731" cy="264560"/>
    <xdr:sp macro="" textlink="">
      <xdr:nvSpPr>
        <xdr:cNvPr id="11" name="ZoneTexte 10">
          <a:extLst>
            <a:ext uri="{FF2B5EF4-FFF2-40B4-BE49-F238E27FC236}">
              <a16:creationId xmlns:a16="http://schemas.microsoft.com/office/drawing/2014/main" id="{00000000-0008-0000-0900-00000B000000}"/>
            </a:ext>
          </a:extLst>
        </xdr:cNvPr>
        <xdr:cNvSpPr txBox="1"/>
      </xdr:nvSpPr>
      <xdr:spPr>
        <a:xfrm>
          <a:off x="11610975"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38</xdr:row>
      <xdr:rowOff>0</xdr:rowOff>
    </xdr:from>
    <xdr:ext cx="184731" cy="264560"/>
    <xdr:sp macro="" textlink="">
      <xdr:nvSpPr>
        <xdr:cNvPr id="12" name="ZoneTexte 11">
          <a:extLst>
            <a:ext uri="{FF2B5EF4-FFF2-40B4-BE49-F238E27FC236}">
              <a16:creationId xmlns:a16="http://schemas.microsoft.com/office/drawing/2014/main" id="{00000000-0008-0000-0900-00000C000000}"/>
            </a:ext>
          </a:extLst>
        </xdr:cNvPr>
        <xdr:cNvSpPr txBox="1"/>
      </xdr:nvSpPr>
      <xdr:spPr>
        <a:xfrm>
          <a:off x="11610975" y="109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40</xdr:row>
      <xdr:rowOff>0</xdr:rowOff>
    </xdr:from>
    <xdr:ext cx="184731" cy="264560"/>
    <xdr:sp macro="" textlink="">
      <xdr:nvSpPr>
        <xdr:cNvPr id="13" name="ZoneTexte 12">
          <a:extLst>
            <a:ext uri="{FF2B5EF4-FFF2-40B4-BE49-F238E27FC236}">
              <a16:creationId xmlns:a16="http://schemas.microsoft.com/office/drawing/2014/main" id="{00000000-0008-0000-0900-00000D000000}"/>
            </a:ext>
          </a:extLst>
        </xdr:cNvPr>
        <xdr:cNvSpPr txBox="1"/>
      </xdr:nvSpPr>
      <xdr:spPr>
        <a:xfrm>
          <a:off x="116109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xdr:row>
      <xdr:rowOff>0</xdr:rowOff>
    </xdr:from>
    <xdr:ext cx="184731" cy="264560"/>
    <xdr:sp macro="" textlink="">
      <xdr:nvSpPr>
        <xdr:cNvPr id="14" name="ZoneTexte 13">
          <a:extLst>
            <a:ext uri="{FF2B5EF4-FFF2-40B4-BE49-F238E27FC236}">
              <a16:creationId xmlns:a16="http://schemas.microsoft.com/office/drawing/2014/main" id="{00000000-0008-0000-0900-00000E000000}"/>
            </a:ext>
          </a:extLst>
        </xdr:cNvPr>
        <xdr:cNvSpPr txBox="1"/>
      </xdr:nvSpPr>
      <xdr:spPr>
        <a:xfrm>
          <a:off x="11610975"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xdr:row>
      <xdr:rowOff>0</xdr:rowOff>
    </xdr:from>
    <xdr:ext cx="184731" cy="264560"/>
    <xdr:sp macro="" textlink="">
      <xdr:nvSpPr>
        <xdr:cNvPr id="15" name="ZoneTexte 14">
          <a:extLst>
            <a:ext uri="{FF2B5EF4-FFF2-40B4-BE49-F238E27FC236}">
              <a16:creationId xmlns:a16="http://schemas.microsoft.com/office/drawing/2014/main" id="{00000000-0008-0000-0900-00000F000000}"/>
            </a:ext>
          </a:extLst>
        </xdr:cNvPr>
        <xdr:cNvSpPr txBox="1"/>
      </xdr:nvSpPr>
      <xdr:spPr>
        <a:xfrm>
          <a:off x="11610975"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xdr:row>
      <xdr:rowOff>0</xdr:rowOff>
    </xdr:from>
    <xdr:ext cx="184731" cy="264560"/>
    <xdr:sp macro="" textlink="">
      <xdr:nvSpPr>
        <xdr:cNvPr id="16" name="ZoneTexte 15">
          <a:extLst>
            <a:ext uri="{FF2B5EF4-FFF2-40B4-BE49-F238E27FC236}">
              <a16:creationId xmlns:a16="http://schemas.microsoft.com/office/drawing/2014/main" id="{00000000-0008-0000-0900-000010000000}"/>
            </a:ext>
          </a:extLst>
        </xdr:cNvPr>
        <xdr:cNvSpPr txBox="1"/>
      </xdr:nvSpPr>
      <xdr:spPr>
        <a:xfrm>
          <a:off x="11610975"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xdr:row>
      <xdr:rowOff>0</xdr:rowOff>
    </xdr:from>
    <xdr:ext cx="184731" cy="264560"/>
    <xdr:sp macro="" textlink="">
      <xdr:nvSpPr>
        <xdr:cNvPr id="17" name="ZoneTexte 16">
          <a:extLst>
            <a:ext uri="{FF2B5EF4-FFF2-40B4-BE49-F238E27FC236}">
              <a16:creationId xmlns:a16="http://schemas.microsoft.com/office/drawing/2014/main" id="{00000000-0008-0000-0900-000011000000}"/>
            </a:ext>
          </a:extLst>
        </xdr:cNvPr>
        <xdr:cNvSpPr txBox="1"/>
      </xdr:nvSpPr>
      <xdr:spPr>
        <a:xfrm>
          <a:off x="11610975"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xdr:row>
      <xdr:rowOff>0</xdr:rowOff>
    </xdr:from>
    <xdr:ext cx="184731" cy="264560"/>
    <xdr:sp macro="" textlink="">
      <xdr:nvSpPr>
        <xdr:cNvPr id="18" name="ZoneTexte 17">
          <a:extLst>
            <a:ext uri="{FF2B5EF4-FFF2-40B4-BE49-F238E27FC236}">
              <a16:creationId xmlns:a16="http://schemas.microsoft.com/office/drawing/2014/main" id="{00000000-0008-0000-0900-000012000000}"/>
            </a:ext>
          </a:extLst>
        </xdr:cNvPr>
        <xdr:cNvSpPr txBox="1"/>
      </xdr:nvSpPr>
      <xdr:spPr>
        <a:xfrm>
          <a:off x="11610975"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43</xdr:row>
      <xdr:rowOff>0</xdr:rowOff>
    </xdr:from>
    <xdr:ext cx="184731" cy="264560"/>
    <xdr:sp macro="" textlink="">
      <xdr:nvSpPr>
        <xdr:cNvPr id="19" name="ZoneTexte 18">
          <a:extLst>
            <a:ext uri="{FF2B5EF4-FFF2-40B4-BE49-F238E27FC236}">
              <a16:creationId xmlns:a16="http://schemas.microsoft.com/office/drawing/2014/main" id="{00000000-0008-0000-0900-000013000000}"/>
            </a:ext>
          </a:extLst>
        </xdr:cNvPr>
        <xdr:cNvSpPr txBox="1"/>
      </xdr:nvSpPr>
      <xdr:spPr>
        <a:xfrm>
          <a:off x="11610975" y="122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43</xdr:row>
      <xdr:rowOff>0</xdr:rowOff>
    </xdr:from>
    <xdr:ext cx="184731" cy="264560"/>
    <xdr:sp macro="" textlink="">
      <xdr:nvSpPr>
        <xdr:cNvPr id="20" name="ZoneTexte 19">
          <a:extLst>
            <a:ext uri="{FF2B5EF4-FFF2-40B4-BE49-F238E27FC236}">
              <a16:creationId xmlns:a16="http://schemas.microsoft.com/office/drawing/2014/main" id="{00000000-0008-0000-0900-000014000000}"/>
            </a:ext>
          </a:extLst>
        </xdr:cNvPr>
        <xdr:cNvSpPr txBox="1"/>
      </xdr:nvSpPr>
      <xdr:spPr>
        <a:xfrm>
          <a:off x="11610975" y="122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41</xdr:row>
      <xdr:rowOff>0</xdr:rowOff>
    </xdr:from>
    <xdr:ext cx="184731" cy="264560"/>
    <xdr:sp macro="" textlink="">
      <xdr:nvSpPr>
        <xdr:cNvPr id="21" name="ZoneTexte 20">
          <a:extLst>
            <a:ext uri="{FF2B5EF4-FFF2-40B4-BE49-F238E27FC236}">
              <a16:creationId xmlns:a16="http://schemas.microsoft.com/office/drawing/2014/main" id="{00000000-0008-0000-0900-000015000000}"/>
            </a:ext>
          </a:extLst>
        </xdr:cNvPr>
        <xdr:cNvSpPr txBox="1"/>
      </xdr:nvSpPr>
      <xdr:spPr>
        <a:xfrm>
          <a:off x="11610975" y="1155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39</xdr:row>
      <xdr:rowOff>0</xdr:rowOff>
    </xdr:from>
    <xdr:ext cx="184731" cy="264560"/>
    <xdr:sp macro="" textlink="">
      <xdr:nvSpPr>
        <xdr:cNvPr id="22" name="ZoneTexte 21">
          <a:extLst>
            <a:ext uri="{FF2B5EF4-FFF2-40B4-BE49-F238E27FC236}">
              <a16:creationId xmlns:a16="http://schemas.microsoft.com/office/drawing/2014/main" id="{00000000-0008-0000-0900-000016000000}"/>
            </a:ext>
          </a:extLst>
        </xdr:cNvPr>
        <xdr:cNvSpPr txBox="1"/>
      </xdr:nvSpPr>
      <xdr:spPr>
        <a:xfrm>
          <a:off x="11610975" y="111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39</xdr:row>
      <xdr:rowOff>0</xdr:rowOff>
    </xdr:from>
    <xdr:ext cx="184731" cy="264560"/>
    <xdr:sp macro="" textlink="">
      <xdr:nvSpPr>
        <xdr:cNvPr id="23" name="ZoneTexte 22">
          <a:extLst>
            <a:ext uri="{FF2B5EF4-FFF2-40B4-BE49-F238E27FC236}">
              <a16:creationId xmlns:a16="http://schemas.microsoft.com/office/drawing/2014/main" id="{00000000-0008-0000-0900-000017000000}"/>
            </a:ext>
          </a:extLst>
        </xdr:cNvPr>
        <xdr:cNvSpPr txBox="1"/>
      </xdr:nvSpPr>
      <xdr:spPr>
        <a:xfrm>
          <a:off x="11610975" y="111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39</xdr:row>
      <xdr:rowOff>0</xdr:rowOff>
    </xdr:from>
    <xdr:ext cx="184731" cy="264560"/>
    <xdr:sp macro="" textlink="">
      <xdr:nvSpPr>
        <xdr:cNvPr id="24" name="ZoneTexte 23">
          <a:extLst>
            <a:ext uri="{FF2B5EF4-FFF2-40B4-BE49-F238E27FC236}">
              <a16:creationId xmlns:a16="http://schemas.microsoft.com/office/drawing/2014/main" id="{00000000-0008-0000-0900-000018000000}"/>
            </a:ext>
          </a:extLst>
        </xdr:cNvPr>
        <xdr:cNvSpPr txBox="1"/>
      </xdr:nvSpPr>
      <xdr:spPr>
        <a:xfrm>
          <a:off x="11610975" y="111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39</xdr:row>
      <xdr:rowOff>0</xdr:rowOff>
    </xdr:from>
    <xdr:ext cx="184731" cy="264560"/>
    <xdr:sp macro="" textlink="">
      <xdr:nvSpPr>
        <xdr:cNvPr id="25" name="ZoneTexte 24">
          <a:extLst>
            <a:ext uri="{FF2B5EF4-FFF2-40B4-BE49-F238E27FC236}">
              <a16:creationId xmlns:a16="http://schemas.microsoft.com/office/drawing/2014/main" id="{00000000-0008-0000-0900-000019000000}"/>
            </a:ext>
          </a:extLst>
        </xdr:cNvPr>
        <xdr:cNvSpPr txBox="1"/>
      </xdr:nvSpPr>
      <xdr:spPr>
        <a:xfrm>
          <a:off x="11610975" y="111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39</xdr:row>
      <xdr:rowOff>0</xdr:rowOff>
    </xdr:from>
    <xdr:ext cx="184731" cy="264560"/>
    <xdr:sp macro="" textlink="">
      <xdr:nvSpPr>
        <xdr:cNvPr id="26" name="ZoneTexte 25">
          <a:extLst>
            <a:ext uri="{FF2B5EF4-FFF2-40B4-BE49-F238E27FC236}">
              <a16:creationId xmlns:a16="http://schemas.microsoft.com/office/drawing/2014/main" id="{00000000-0008-0000-0900-00001A000000}"/>
            </a:ext>
          </a:extLst>
        </xdr:cNvPr>
        <xdr:cNvSpPr txBox="1"/>
      </xdr:nvSpPr>
      <xdr:spPr>
        <a:xfrm>
          <a:off x="11610975" y="111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38</xdr:row>
      <xdr:rowOff>0</xdr:rowOff>
    </xdr:from>
    <xdr:ext cx="184731" cy="264560"/>
    <xdr:sp macro="" textlink="">
      <xdr:nvSpPr>
        <xdr:cNvPr id="27" name="ZoneTexte 26">
          <a:extLst>
            <a:ext uri="{FF2B5EF4-FFF2-40B4-BE49-F238E27FC236}">
              <a16:creationId xmlns:a16="http://schemas.microsoft.com/office/drawing/2014/main" id="{00000000-0008-0000-0900-00001B000000}"/>
            </a:ext>
          </a:extLst>
        </xdr:cNvPr>
        <xdr:cNvSpPr txBox="1"/>
      </xdr:nvSpPr>
      <xdr:spPr>
        <a:xfrm>
          <a:off x="11610975" y="109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38</xdr:row>
      <xdr:rowOff>0</xdr:rowOff>
    </xdr:from>
    <xdr:ext cx="184731" cy="264560"/>
    <xdr:sp macro="" textlink="">
      <xdr:nvSpPr>
        <xdr:cNvPr id="28" name="ZoneTexte 27">
          <a:extLst>
            <a:ext uri="{FF2B5EF4-FFF2-40B4-BE49-F238E27FC236}">
              <a16:creationId xmlns:a16="http://schemas.microsoft.com/office/drawing/2014/main" id="{00000000-0008-0000-0900-00001C000000}"/>
            </a:ext>
          </a:extLst>
        </xdr:cNvPr>
        <xdr:cNvSpPr txBox="1"/>
      </xdr:nvSpPr>
      <xdr:spPr>
        <a:xfrm>
          <a:off x="11610975" y="109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38</xdr:row>
      <xdr:rowOff>0</xdr:rowOff>
    </xdr:from>
    <xdr:ext cx="184731" cy="264560"/>
    <xdr:sp macro="" textlink="">
      <xdr:nvSpPr>
        <xdr:cNvPr id="29" name="ZoneTexte 28">
          <a:extLst>
            <a:ext uri="{FF2B5EF4-FFF2-40B4-BE49-F238E27FC236}">
              <a16:creationId xmlns:a16="http://schemas.microsoft.com/office/drawing/2014/main" id="{00000000-0008-0000-0900-00001D000000}"/>
            </a:ext>
          </a:extLst>
        </xdr:cNvPr>
        <xdr:cNvSpPr txBox="1"/>
      </xdr:nvSpPr>
      <xdr:spPr>
        <a:xfrm>
          <a:off x="11610975" y="109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38</xdr:row>
      <xdr:rowOff>0</xdr:rowOff>
    </xdr:from>
    <xdr:ext cx="184731" cy="264560"/>
    <xdr:sp macro="" textlink="">
      <xdr:nvSpPr>
        <xdr:cNvPr id="30" name="ZoneTexte 29">
          <a:extLst>
            <a:ext uri="{FF2B5EF4-FFF2-40B4-BE49-F238E27FC236}">
              <a16:creationId xmlns:a16="http://schemas.microsoft.com/office/drawing/2014/main" id="{00000000-0008-0000-0900-00001E000000}"/>
            </a:ext>
          </a:extLst>
        </xdr:cNvPr>
        <xdr:cNvSpPr txBox="1"/>
      </xdr:nvSpPr>
      <xdr:spPr>
        <a:xfrm>
          <a:off x="11610975" y="109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646430</xdr:colOff>
      <xdr:row>6</xdr:row>
      <xdr:rowOff>6210</xdr:rowOff>
    </xdr:to>
    <xdr:pic>
      <xdr:nvPicPr>
        <xdr:cNvPr id="2" name="Imag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762000" y="0"/>
          <a:ext cx="3778250" cy="1158735"/>
        </a:xfrm>
        <a:prstGeom prst="rect">
          <a:avLst/>
        </a:prstGeom>
      </xdr:spPr>
    </xdr:pic>
    <xdr:clientData/>
  </xdr:twoCellAnchor>
  <xdr:twoCellAnchor editAs="oneCell">
    <xdr:from>
      <xdr:col>1</xdr:col>
      <xdr:colOff>0</xdr:colOff>
      <xdr:row>0</xdr:row>
      <xdr:rowOff>0</xdr:rowOff>
    </xdr:from>
    <xdr:to>
      <xdr:col>5</xdr:col>
      <xdr:colOff>646430</xdr:colOff>
      <xdr:row>6</xdr:row>
      <xdr:rowOff>6210</xdr:rowOff>
    </xdr:to>
    <xdr:pic>
      <xdr:nvPicPr>
        <xdr:cNvPr id="3" name="Imag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762000" y="0"/>
          <a:ext cx="3778250" cy="1158735"/>
        </a:xfrm>
        <a:prstGeom prst="rect">
          <a:avLst/>
        </a:prstGeom>
      </xdr:spPr>
    </xdr:pic>
    <xdr:clientData/>
  </xdr:twoCellAnchor>
  <xdr:twoCellAnchor editAs="oneCell">
    <xdr:from>
      <xdr:col>1</xdr:col>
      <xdr:colOff>0</xdr:colOff>
      <xdr:row>0</xdr:row>
      <xdr:rowOff>0</xdr:rowOff>
    </xdr:from>
    <xdr:to>
      <xdr:col>5</xdr:col>
      <xdr:colOff>654050</xdr:colOff>
      <xdr:row>6</xdr:row>
      <xdr:rowOff>6210</xdr:rowOff>
    </xdr:to>
    <xdr:pic>
      <xdr:nvPicPr>
        <xdr:cNvPr id="4" name="Image 3">
          <a:extLst>
            <a:ext uri="{FF2B5EF4-FFF2-40B4-BE49-F238E27FC236}">
              <a16:creationId xmlns:a16="http://schemas.microsoft.com/office/drawing/2014/main" id="{CD1DD32A-BACB-4C65-AD1F-C2726DEE7415}"/>
            </a:ext>
          </a:extLst>
        </xdr:cNvPr>
        <xdr:cNvPicPr>
          <a:picLocks noChangeAspect="1"/>
        </xdr:cNvPicPr>
      </xdr:nvPicPr>
      <xdr:blipFill>
        <a:blip xmlns:r="http://schemas.openxmlformats.org/officeDocument/2006/relationships" r:embed="rId1"/>
        <a:stretch>
          <a:fillRect/>
        </a:stretch>
      </xdr:blipFill>
      <xdr:spPr>
        <a:xfrm>
          <a:off x="784860" y="0"/>
          <a:ext cx="3869690" cy="1118730"/>
        </a:xfrm>
        <a:prstGeom prst="rect">
          <a:avLst/>
        </a:prstGeom>
      </xdr:spPr>
    </xdr:pic>
    <xdr:clientData/>
  </xdr:twoCellAnchor>
  <xdr:twoCellAnchor editAs="oneCell">
    <xdr:from>
      <xdr:col>1</xdr:col>
      <xdr:colOff>0</xdr:colOff>
      <xdr:row>0</xdr:row>
      <xdr:rowOff>0</xdr:rowOff>
    </xdr:from>
    <xdr:to>
      <xdr:col>5</xdr:col>
      <xdr:colOff>654050</xdr:colOff>
      <xdr:row>6</xdr:row>
      <xdr:rowOff>6210</xdr:rowOff>
    </xdr:to>
    <xdr:pic>
      <xdr:nvPicPr>
        <xdr:cNvPr id="5" name="Image 4">
          <a:extLst>
            <a:ext uri="{FF2B5EF4-FFF2-40B4-BE49-F238E27FC236}">
              <a16:creationId xmlns:a16="http://schemas.microsoft.com/office/drawing/2014/main" id="{CD1DD32A-BACB-4C65-AD1F-C2726DEE7415}"/>
            </a:ext>
          </a:extLst>
        </xdr:cNvPr>
        <xdr:cNvPicPr>
          <a:picLocks noChangeAspect="1"/>
        </xdr:cNvPicPr>
      </xdr:nvPicPr>
      <xdr:blipFill>
        <a:blip xmlns:r="http://schemas.openxmlformats.org/officeDocument/2006/relationships" r:embed="rId1"/>
        <a:stretch>
          <a:fillRect/>
        </a:stretch>
      </xdr:blipFill>
      <xdr:spPr>
        <a:xfrm>
          <a:off x="784860" y="0"/>
          <a:ext cx="3869690" cy="111873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16</xdr:col>
      <xdr:colOff>0</xdr:colOff>
      <xdr:row>6</xdr:row>
      <xdr:rowOff>0</xdr:rowOff>
    </xdr:from>
    <xdr:ext cx="184731" cy="264560"/>
    <xdr:sp macro="" textlink="">
      <xdr:nvSpPr>
        <xdr:cNvPr id="2" name="ZoneTexte 1">
          <a:extLst>
            <a:ext uri="{FF2B5EF4-FFF2-40B4-BE49-F238E27FC236}">
              <a16:creationId xmlns:a16="http://schemas.microsoft.com/office/drawing/2014/main" id="{00000000-0008-0000-0B00-000002000000}"/>
            </a:ext>
          </a:extLst>
        </xdr:cNvPr>
        <xdr:cNvSpPr txBox="1"/>
      </xdr:nvSpPr>
      <xdr:spPr>
        <a:xfrm>
          <a:off x="11144250"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32</xdr:row>
      <xdr:rowOff>0</xdr:rowOff>
    </xdr:from>
    <xdr:ext cx="184731" cy="264560"/>
    <xdr:sp macro="" textlink="">
      <xdr:nvSpPr>
        <xdr:cNvPr id="3" name="ZoneTexte 2">
          <a:extLst>
            <a:ext uri="{FF2B5EF4-FFF2-40B4-BE49-F238E27FC236}">
              <a16:creationId xmlns:a16="http://schemas.microsoft.com/office/drawing/2014/main" id="{00000000-0008-0000-0B00-000003000000}"/>
            </a:ext>
          </a:extLst>
        </xdr:cNvPr>
        <xdr:cNvSpPr txBox="1"/>
      </xdr:nvSpPr>
      <xdr:spPr>
        <a:xfrm>
          <a:off x="11144250"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34</xdr:row>
      <xdr:rowOff>0</xdr:rowOff>
    </xdr:from>
    <xdr:ext cx="184731" cy="264560"/>
    <xdr:sp macro="" textlink="">
      <xdr:nvSpPr>
        <xdr:cNvPr id="4" name="ZoneTexte 3">
          <a:extLst>
            <a:ext uri="{FF2B5EF4-FFF2-40B4-BE49-F238E27FC236}">
              <a16:creationId xmlns:a16="http://schemas.microsoft.com/office/drawing/2014/main" id="{00000000-0008-0000-0B00-000004000000}"/>
            </a:ext>
          </a:extLst>
        </xdr:cNvPr>
        <xdr:cNvSpPr txBox="1"/>
      </xdr:nvSpPr>
      <xdr:spPr>
        <a:xfrm>
          <a:off x="11144250" y="122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xdr:row>
      <xdr:rowOff>0</xdr:rowOff>
    </xdr:from>
    <xdr:ext cx="184731" cy="264560"/>
    <xdr:sp macro="" textlink="">
      <xdr:nvSpPr>
        <xdr:cNvPr id="5" name="ZoneTexte 4">
          <a:extLst>
            <a:ext uri="{FF2B5EF4-FFF2-40B4-BE49-F238E27FC236}">
              <a16:creationId xmlns:a16="http://schemas.microsoft.com/office/drawing/2014/main" id="{00000000-0008-0000-0B00-000005000000}"/>
            </a:ext>
          </a:extLst>
        </xdr:cNvPr>
        <xdr:cNvSpPr txBox="1"/>
      </xdr:nvSpPr>
      <xdr:spPr>
        <a:xfrm>
          <a:off x="11144250"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xdr:row>
      <xdr:rowOff>0</xdr:rowOff>
    </xdr:from>
    <xdr:ext cx="184731" cy="264560"/>
    <xdr:sp macro="" textlink="">
      <xdr:nvSpPr>
        <xdr:cNvPr id="6" name="ZoneTexte 5">
          <a:extLst>
            <a:ext uri="{FF2B5EF4-FFF2-40B4-BE49-F238E27FC236}">
              <a16:creationId xmlns:a16="http://schemas.microsoft.com/office/drawing/2014/main" id="{00000000-0008-0000-0B00-000006000000}"/>
            </a:ext>
          </a:extLst>
        </xdr:cNvPr>
        <xdr:cNvSpPr txBox="1"/>
      </xdr:nvSpPr>
      <xdr:spPr>
        <a:xfrm>
          <a:off x="11144250"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xdr:row>
      <xdr:rowOff>0</xdr:rowOff>
    </xdr:from>
    <xdr:ext cx="184731" cy="264560"/>
    <xdr:sp macro="" textlink="">
      <xdr:nvSpPr>
        <xdr:cNvPr id="7" name="ZoneTexte 6">
          <a:extLst>
            <a:ext uri="{FF2B5EF4-FFF2-40B4-BE49-F238E27FC236}">
              <a16:creationId xmlns:a16="http://schemas.microsoft.com/office/drawing/2014/main" id="{00000000-0008-0000-0B00-000007000000}"/>
            </a:ext>
          </a:extLst>
        </xdr:cNvPr>
        <xdr:cNvSpPr txBox="1"/>
      </xdr:nvSpPr>
      <xdr:spPr>
        <a:xfrm>
          <a:off x="11144250"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xdr:row>
      <xdr:rowOff>0</xdr:rowOff>
    </xdr:from>
    <xdr:ext cx="184731" cy="264560"/>
    <xdr:sp macro="" textlink="">
      <xdr:nvSpPr>
        <xdr:cNvPr id="8" name="ZoneTexte 7">
          <a:extLst>
            <a:ext uri="{FF2B5EF4-FFF2-40B4-BE49-F238E27FC236}">
              <a16:creationId xmlns:a16="http://schemas.microsoft.com/office/drawing/2014/main" id="{00000000-0008-0000-0B00-000008000000}"/>
            </a:ext>
          </a:extLst>
        </xdr:cNvPr>
        <xdr:cNvSpPr txBox="1"/>
      </xdr:nvSpPr>
      <xdr:spPr>
        <a:xfrm>
          <a:off x="11144250"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xdr:row>
      <xdr:rowOff>0</xdr:rowOff>
    </xdr:from>
    <xdr:ext cx="184731" cy="264560"/>
    <xdr:sp macro="" textlink="">
      <xdr:nvSpPr>
        <xdr:cNvPr id="9" name="ZoneTexte 8">
          <a:extLst>
            <a:ext uri="{FF2B5EF4-FFF2-40B4-BE49-F238E27FC236}">
              <a16:creationId xmlns:a16="http://schemas.microsoft.com/office/drawing/2014/main" id="{00000000-0008-0000-0B00-000009000000}"/>
            </a:ext>
          </a:extLst>
        </xdr:cNvPr>
        <xdr:cNvSpPr txBox="1"/>
      </xdr:nvSpPr>
      <xdr:spPr>
        <a:xfrm>
          <a:off x="11144250"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xdr:row>
      <xdr:rowOff>0</xdr:rowOff>
    </xdr:from>
    <xdr:ext cx="184731" cy="264560"/>
    <xdr:sp macro="" textlink="">
      <xdr:nvSpPr>
        <xdr:cNvPr id="10" name="ZoneTexte 9">
          <a:extLst>
            <a:ext uri="{FF2B5EF4-FFF2-40B4-BE49-F238E27FC236}">
              <a16:creationId xmlns:a16="http://schemas.microsoft.com/office/drawing/2014/main" id="{00000000-0008-0000-0B00-00000A000000}"/>
            </a:ext>
          </a:extLst>
        </xdr:cNvPr>
        <xdr:cNvSpPr txBox="1"/>
      </xdr:nvSpPr>
      <xdr:spPr>
        <a:xfrm>
          <a:off x="11144250"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xdr:row>
      <xdr:rowOff>0</xdr:rowOff>
    </xdr:from>
    <xdr:ext cx="184731" cy="264560"/>
    <xdr:sp macro="" textlink="">
      <xdr:nvSpPr>
        <xdr:cNvPr id="11" name="ZoneTexte 10">
          <a:extLst>
            <a:ext uri="{FF2B5EF4-FFF2-40B4-BE49-F238E27FC236}">
              <a16:creationId xmlns:a16="http://schemas.microsoft.com/office/drawing/2014/main" id="{00000000-0008-0000-0B00-00000B000000}"/>
            </a:ext>
          </a:extLst>
        </xdr:cNvPr>
        <xdr:cNvSpPr txBox="1"/>
      </xdr:nvSpPr>
      <xdr:spPr>
        <a:xfrm>
          <a:off x="11144250"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32</xdr:row>
      <xdr:rowOff>0</xdr:rowOff>
    </xdr:from>
    <xdr:ext cx="184731" cy="264560"/>
    <xdr:sp macro="" textlink="">
      <xdr:nvSpPr>
        <xdr:cNvPr id="12" name="ZoneTexte 11">
          <a:extLst>
            <a:ext uri="{FF2B5EF4-FFF2-40B4-BE49-F238E27FC236}">
              <a16:creationId xmlns:a16="http://schemas.microsoft.com/office/drawing/2014/main" id="{00000000-0008-0000-0B00-00000C000000}"/>
            </a:ext>
          </a:extLst>
        </xdr:cNvPr>
        <xdr:cNvSpPr txBox="1"/>
      </xdr:nvSpPr>
      <xdr:spPr>
        <a:xfrm>
          <a:off x="11144250"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34</xdr:row>
      <xdr:rowOff>0</xdr:rowOff>
    </xdr:from>
    <xdr:ext cx="184731" cy="264560"/>
    <xdr:sp macro="" textlink="">
      <xdr:nvSpPr>
        <xdr:cNvPr id="13" name="ZoneTexte 12">
          <a:extLst>
            <a:ext uri="{FF2B5EF4-FFF2-40B4-BE49-F238E27FC236}">
              <a16:creationId xmlns:a16="http://schemas.microsoft.com/office/drawing/2014/main" id="{00000000-0008-0000-0B00-00000D000000}"/>
            </a:ext>
          </a:extLst>
        </xdr:cNvPr>
        <xdr:cNvSpPr txBox="1"/>
      </xdr:nvSpPr>
      <xdr:spPr>
        <a:xfrm>
          <a:off x="11144250" y="122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xdr:row>
      <xdr:rowOff>0</xdr:rowOff>
    </xdr:from>
    <xdr:ext cx="184731" cy="264560"/>
    <xdr:sp macro="" textlink="">
      <xdr:nvSpPr>
        <xdr:cNvPr id="14" name="ZoneTexte 13">
          <a:extLst>
            <a:ext uri="{FF2B5EF4-FFF2-40B4-BE49-F238E27FC236}">
              <a16:creationId xmlns:a16="http://schemas.microsoft.com/office/drawing/2014/main" id="{00000000-0008-0000-0B00-00000E000000}"/>
            </a:ext>
          </a:extLst>
        </xdr:cNvPr>
        <xdr:cNvSpPr txBox="1"/>
      </xdr:nvSpPr>
      <xdr:spPr>
        <a:xfrm>
          <a:off x="11144250"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xdr:row>
      <xdr:rowOff>0</xdr:rowOff>
    </xdr:from>
    <xdr:ext cx="184731" cy="264560"/>
    <xdr:sp macro="" textlink="">
      <xdr:nvSpPr>
        <xdr:cNvPr id="15" name="ZoneTexte 14">
          <a:extLst>
            <a:ext uri="{FF2B5EF4-FFF2-40B4-BE49-F238E27FC236}">
              <a16:creationId xmlns:a16="http://schemas.microsoft.com/office/drawing/2014/main" id="{00000000-0008-0000-0B00-00000F000000}"/>
            </a:ext>
          </a:extLst>
        </xdr:cNvPr>
        <xdr:cNvSpPr txBox="1"/>
      </xdr:nvSpPr>
      <xdr:spPr>
        <a:xfrm>
          <a:off x="11144250"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xdr:row>
      <xdr:rowOff>0</xdr:rowOff>
    </xdr:from>
    <xdr:ext cx="184731" cy="264560"/>
    <xdr:sp macro="" textlink="">
      <xdr:nvSpPr>
        <xdr:cNvPr id="16" name="ZoneTexte 15">
          <a:extLst>
            <a:ext uri="{FF2B5EF4-FFF2-40B4-BE49-F238E27FC236}">
              <a16:creationId xmlns:a16="http://schemas.microsoft.com/office/drawing/2014/main" id="{00000000-0008-0000-0B00-000010000000}"/>
            </a:ext>
          </a:extLst>
        </xdr:cNvPr>
        <xdr:cNvSpPr txBox="1"/>
      </xdr:nvSpPr>
      <xdr:spPr>
        <a:xfrm>
          <a:off x="11144250"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xdr:row>
      <xdr:rowOff>0</xdr:rowOff>
    </xdr:from>
    <xdr:ext cx="184731" cy="264560"/>
    <xdr:sp macro="" textlink="">
      <xdr:nvSpPr>
        <xdr:cNvPr id="17" name="ZoneTexte 16">
          <a:extLst>
            <a:ext uri="{FF2B5EF4-FFF2-40B4-BE49-F238E27FC236}">
              <a16:creationId xmlns:a16="http://schemas.microsoft.com/office/drawing/2014/main" id="{00000000-0008-0000-0B00-000011000000}"/>
            </a:ext>
          </a:extLst>
        </xdr:cNvPr>
        <xdr:cNvSpPr txBox="1"/>
      </xdr:nvSpPr>
      <xdr:spPr>
        <a:xfrm>
          <a:off x="11144250"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xdr:row>
      <xdr:rowOff>0</xdr:rowOff>
    </xdr:from>
    <xdr:ext cx="184731" cy="264560"/>
    <xdr:sp macro="" textlink="">
      <xdr:nvSpPr>
        <xdr:cNvPr id="18" name="ZoneTexte 17">
          <a:extLst>
            <a:ext uri="{FF2B5EF4-FFF2-40B4-BE49-F238E27FC236}">
              <a16:creationId xmlns:a16="http://schemas.microsoft.com/office/drawing/2014/main" id="{00000000-0008-0000-0B00-000012000000}"/>
            </a:ext>
          </a:extLst>
        </xdr:cNvPr>
        <xdr:cNvSpPr txBox="1"/>
      </xdr:nvSpPr>
      <xdr:spPr>
        <a:xfrm>
          <a:off x="11144250"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40</xdr:row>
      <xdr:rowOff>0</xdr:rowOff>
    </xdr:from>
    <xdr:ext cx="184731" cy="264560"/>
    <xdr:sp macro="" textlink="">
      <xdr:nvSpPr>
        <xdr:cNvPr id="19" name="ZoneTexte 18">
          <a:extLst>
            <a:ext uri="{FF2B5EF4-FFF2-40B4-BE49-F238E27FC236}">
              <a16:creationId xmlns:a16="http://schemas.microsoft.com/office/drawing/2014/main" id="{00000000-0008-0000-0B00-000013000000}"/>
            </a:ext>
          </a:extLst>
        </xdr:cNvPr>
        <xdr:cNvSpPr txBox="1"/>
      </xdr:nvSpPr>
      <xdr:spPr>
        <a:xfrm>
          <a:off x="11144250" y="1460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40</xdr:row>
      <xdr:rowOff>0</xdr:rowOff>
    </xdr:from>
    <xdr:ext cx="184731" cy="264560"/>
    <xdr:sp macro="" textlink="">
      <xdr:nvSpPr>
        <xdr:cNvPr id="20" name="ZoneTexte 19">
          <a:extLst>
            <a:ext uri="{FF2B5EF4-FFF2-40B4-BE49-F238E27FC236}">
              <a16:creationId xmlns:a16="http://schemas.microsoft.com/office/drawing/2014/main" id="{00000000-0008-0000-0B00-000014000000}"/>
            </a:ext>
          </a:extLst>
        </xdr:cNvPr>
        <xdr:cNvSpPr txBox="1"/>
      </xdr:nvSpPr>
      <xdr:spPr>
        <a:xfrm>
          <a:off x="11144250" y="1460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35</xdr:row>
      <xdr:rowOff>0</xdr:rowOff>
    </xdr:from>
    <xdr:ext cx="184731" cy="264560"/>
    <xdr:sp macro="" textlink="">
      <xdr:nvSpPr>
        <xdr:cNvPr id="21" name="ZoneTexte 20">
          <a:extLst>
            <a:ext uri="{FF2B5EF4-FFF2-40B4-BE49-F238E27FC236}">
              <a16:creationId xmlns:a16="http://schemas.microsoft.com/office/drawing/2014/main" id="{00000000-0008-0000-0B00-000015000000}"/>
            </a:ext>
          </a:extLst>
        </xdr:cNvPr>
        <xdr:cNvSpPr txBox="1"/>
      </xdr:nvSpPr>
      <xdr:spPr>
        <a:xfrm>
          <a:off x="1114425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33</xdr:row>
      <xdr:rowOff>0</xdr:rowOff>
    </xdr:from>
    <xdr:ext cx="184731" cy="264560"/>
    <xdr:sp macro="" textlink="">
      <xdr:nvSpPr>
        <xdr:cNvPr id="22" name="ZoneTexte 21">
          <a:extLst>
            <a:ext uri="{FF2B5EF4-FFF2-40B4-BE49-F238E27FC236}">
              <a16:creationId xmlns:a16="http://schemas.microsoft.com/office/drawing/2014/main" id="{00000000-0008-0000-0B00-000016000000}"/>
            </a:ext>
          </a:extLst>
        </xdr:cNvPr>
        <xdr:cNvSpPr txBox="1"/>
      </xdr:nvSpPr>
      <xdr:spPr>
        <a:xfrm>
          <a:off x="11144250" y="1202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33</xdr:row>
      <xdr:rowOff>0</xdr:rowOff>
    </xdr:from>
    <xdr:ext cx="184731" cy="264560"/>
    <xdr:sp macro="" textlink="">
      <xdr:nvSpPr>
        <xdr:cNvPr id="23" name="ZoneTexte 22">
          <a:extLst>
            <a:ext uri="{FF2B5EF4-FFF2-40B4-BE49-F238E27FC236}">
              <a16:creationId xmlns:a16="http://schemas.microsoft.com/office/drawing/2014/main" id="{00000000-0008-0000-0B00-000017000000}"/>
            </a:ext>
          </a:extLst>
        </xdr:cNvPr>
        <xdr:cNvSpPr txBox="1"/>
      </xdr:nvSpPr>
      <xdr:spPr>
        <a:xfrm>
          <a:off x="11144250" y="1202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33</xdr:row>
      <xdr:rowOff>0</xdr:rowOff>
    </xdr:from>
    <xdr:ext cx="184731" cy="264560"/>
    <xdr:sp macro="" textlink="">
      <xdr:nvSpPr>
        <xdr:cNvPr id="24" name="ZoneTexte 23">
          <a:extLst>
            <a:ext uri="{FF2B5EF4-FFF2-40B4-BE49-F238E27FC236}">
              <a16:creationId xmlns:a16="http://schemas.microsoft.com/office/drawing/2014/main" id="{00000000-0008-0000-0B00-000018000000}"/>
            </a:ext>
          </a:extLst>
        </xdr:cNvPr>
        <xdr:cNvSpPr txBox="1"/>
      </xdr:nvSpPr>
      <xdr:spPr>
        <a:xfrm>
          <a:off x="11144250" y="1202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33</xdr:row>
      <xdr:rowOff>0</xdr:rowOff>
    </xdr:from>
    <xdr:ext cx="184731" cy="264560"/>
    <xdr:sp macro="" textlink="">
      <xdr:nvSpPr>
        <xdr:cNvPr id="25" name="ZoneTexte 24">
          <a:extLst>
            <a:ext uri="{FF2B5EF4-FFF2-40B4-BE49-F238E27FC236}">
              <a16:creationId xmlns:a16="http://schemas.microsoft.com/office/drawing/2014/main" id="{00000000-0008-0000-0B00-000019000000}"/>
            </a:ext>
          </a:extLst>
        </xdr:cNvPr>
        <xdr:cNvSpPr txBox="1"/>
      </xdr:nvSpPr>
      <xdr:spPr>
        <a:xfrm>
          <a:off x="11144250" y="1202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33</xdr:row>
      <xdr:rowOff>0</xdr:rowOff>
    </xdr:from>
    <xdr:ext cx="184731" cy="264560"/>
    <xdr:sp macro="" textlink="">
      <xdr:nvSpPr>
        <xdr:cNvPr id="26" name="ZoneTexte 25">
          <a:extLst>
            <a:ext uri="{FF2B5EF4-FFF2-40B4-BE49-F238E27FC236}">
              <a16:creationId xmlns:a16="http://schemas.microsoft.com/office/drawing/2014/main" id="{00000000-0008-0000-0B00-00001A000000}"/>
            </a:ext>
          </a:extLst>
        </xdr:cNvPr>
        <xdr:cNvSpPr txBox="1"/>
      </xdr:nvSpPr>
      <xdr:spPr>
        <a:xfrm>
          <a:off x="11144250" y="1202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32</xdr:row>
      <xdr:rowOff>0</xdr:rowOff>
    </xdr:from>
    <xdr:ext cx="184731" cy="264560"/>
    <xdr:sp macro="" textlink="">
      <xdr:nvSpPr>
        <xdr:cNvPr id="27" name="ZoneTexte 26">
          <a:extLst>
            <a:ext uri="{FF2B5EF4-FFF2-40B4-BE49-F238E27FC236}">
              <a16:creationId xmlns:a16="http://schemas.microsoft.com/office/drawing/2014/main" id="{00000000-0008-0000-0B00-00001B000000}"/>
            </a:ext>
          </a:extLst>
        </xdr:cNvPr>
        <xdr:cNvSpPr txBox="1"/>
      </xdr:nvSpPr>
      <xdr:spPr>
        <a:xfrm>
          <a:off x="11144250"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32</xdr:row>
      <xdr:rowOff>0</xdr:rowOff>
    </xdr:from>
    <xdr:ext cx="184731" cy="264560"/>
    <xdr:sp macro="" textlink="">
      <xdr:nvSpPr>
        <xdr:cNvPr id="28" name="ZoneTexte 27">
          <a:extLst>
            <a:ext uri="{FF2B5EF4-FFF2-40B4-BE49-F238E27FC236}">
              <a16:creationId xmlns:a16="http://schemas.microsoft.com/office/drawing/2014/main" id="{00000000-0008-0000-0B00-00001C000000}"/>
            </a:ext>
          </a:extLst>
        </xdr:cNvPr>
        <xdr:cNvSpPr txBox="1"/>
      </xdr:nvSpPr>
      <xdr:spPr>
        <a:xfrm>
          <a:off x="11144250"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32</xdr:row>
      <xdr:rowOff>0</xdr:rowOff>
    </xdr:from>
    <xdr:ext cx="184731" cy="264560"/>
    <xdr:sp macro="" textlink="">
      <xdr:nvSpPr>
        <xdr:cNvPr id="29" name="ZoneTexte 28">
          <a:extLst>
            <a:ext uri="{FF2B5EF4-FFF2-40B4-BE49-F238E27FC236}">
              <a16:creationId xmlns:a16="http://schemas.microsoft.com/office/drawing/2014/main" id="{00000000-0008-0000-0B00-00001D000000}"/>
            </a:ext>
          </a:extLst>
        </xdr:cNvPr>
        <xdr:cNvSpPr txBox="1"/>
      </xdr:nvSpPr>
      <xdr:spPr>
        <a:xfrm>
          <a:off x="11144250"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32</xdr:row>
      <xdr:rowOff>0</xdr:rowOff>
    </xdr:from>
    <xdr:ext cx="184731" cy="264560"/>
    <xdr:sp macro="" textlink="">
      <xdr:nvSpPr>
        <xdr:cNvPr id="30" name="ZoneTexte 29">
          <a:extLst>
            <a:ext uri="{FF2B5EF4-FFF2-40B4-BE49-F238E27FC236}">
              <a16:creationId xmlns:a16="http://schemas.microsoft.com/office/drawing/2014/main" id="{00000000-0008-0000-0B00-00001E000000}"/>
            </a:ext>
          </a:extLst>
        </xdr:cNvPr>
        <xdr:cNvSpPr txBox="1"/>
      </xdr:nvSpPr>
      <xdr:spPr>
        <a:xfrm>
          <a:off x="11144250"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0</xdr:col>
      <xdr:colOff>38100</xdr:colOff>
      <xdr:row>32</xdr:row>
      <xdr:rowOff>66675</xdr:rowOff>
    </xdr:from>
    <xdr:ext cx="184731" cy="264560"/>
    <xdr:sp macro="" textlink="">
      <xdr:nvSpPr>
        <xdr:cNvPr id="31" name="ZoneTexte 30">
          <a:extLst>
            <a:ext uri="{FF2B5EF4-FFF2-40B4-BE49-F238E27FC236}">
              <a16:creationId xmlns:a16="http://schemas.microsoft.com/office/drawing/2014/main" id="{00000000-0008-0000-0B00-00001F000000}"/>
            </a:ext>
          </a:extLst>
        </xdr:cNvPr>
        <xdr:cNvSpPr txBox="1"/>
      </xdr:nvSpPr>
      <xdr:spPr>
        <a:xfrm>
          <a:off x="38100"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37</xdr:row>
      <xdr:rowOff>0</xdr:rowOff>
    </xdr:from>
    <xdr:ext cx="184731" cy="264560"/>
    <xdr:sp macro="" textlink="">
      <xdr:nvSpPr>
        <xdr:cNvPr id="32" name="ZoneTexte 31">
          <a:extLst>
            <a:ext uri="{FF2B5EF4-FFF2-40B4-BE49-F238E27FC236}">
              <a16:creationId xmlns:a16="http://schemas.microsoft.com/office/drawing/2014/main" id="{00000000-0008-0000-0B00-000020000000}"/>
            </a:ext>
          </a:extLst>
        </xdr:cNvPr>
        <xdr:cNvSpPr txBox="1"/>
      </xdr:nvSpPr>
      <xdr:spPr>
        <a:xfrm>
          <a:off x="11144250" y="133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37</xdr:row>
      <xdr:rowOff>0</xdr:rowOff>
    </xdr:from>
    <xdr:ext cx="184731" cy="264560"/>
    <xdr:sp macro="" textlink="">
      <xdr:nvSpPr>
        <xdr:cNvPr id="33" name="ZoneTexte 32">
          <a:extLst>
            <a:ext uri="{FF2B5EF4-FFF2-40B4-BE49-F238E27FC236}">
              <a16:creationId xmlns:a16="http://schemas.microsoft.com/office/drawing/2014/main" id="{00000000-0008-0000-0B00-000021000000}"/>
            </a:ext>
          </a:extLst>
        </xdr:cNvPr>
        <xdr:cNvSpPr txBox="1"/>
      </xdr:nvSpPr>
      <xdr:spPr>
        <a:xfrm>
          <a:off x="11144250" y="133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40</xdr:row>
      <xdr:rowOff>0</xdr:rowOff>
    </xdr:from>
    <xdr:ext cx="184731" cy="264560"/>
    <xdr:sp macro="" textlink="">
      <xdr:nvSpPr>
        <xdr:cNvPr id="34" name="ZoneTexte 2">
          <a:extLst>
            <a:ext uri="{FF2B5EF4-FFF2-40B4-BE49-F238E27FC236}">
              <a16:creationId xmlns:a16="http://schemas.microsoft.com/office/drawing/2014/main" id="{00000000-0008-0000-0B00-000022000000}"/>
            </a:ext>
          </a:extLst>
        </xdr:cNvPr>
        <xdr:cNvSpPr txBox="1"/>
      </xdr:nvSpPr>
      <xdr:spPr>
        <a:xfrm>
          <a:off x="115919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42</xdr:row>
      <xdr:rowOff>0</xdr:rowOff>
    </xdr:from>
    <xdr:ext cx="184731" cy="264560"/>
    <xdr:sp macro="" textlink="">
      <xdr:nvSpPr>
        <xdr:cNvPr id="35" name="ZoneTexte 3">
          <a:extLst>
            <a:ext uri="{FF2B5EF4-FFF2-40B4-BE49-F238E27FC236}">
              <a16:creationId xmlns:a16="http://schemas.microsoft.com/office/drawing/2014/main" id="{00000000-0008-0000-0B00-000023000000}"/>
            </a:ext>
          </a:extLst>
        </xdr:cNvPr>
        <xdr:cNvSpPr txBox="1"/>
      </xdr:nvSpPr>
      <xdr:spPr>
        <a:xfrm>
          <a:off x="11591925"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40</xdr:row>
      <xdr:rowOff>0</xdr:rowOff>
    </xdr:from>
    <xdr:ext cx="184731" cy="264560"/>
    <xdr:sp macro="" textlink="">
      <xdr:nvSpPr>
        <xdr:cNvPr id="36" name="ZoneTexte 11">
          <a:extLst>
            <a:ext uri="{FF2B5EF4-FFF2-40B4-BE49-F238E27FC236}">
              <a16:creationId xmlns:a16="http://schemas.microsoft.com/office/drawing/2014/main" id="{00000000-0008-0000-0B00-000024000000}"/>
            </a:ext>
          </a:extLst>
        </xdr:cNvPr>
        <xdr:cNvSpPr txBox="1"/>
      </xdr:nvSpPr>
      <xdr:spPr>
        <a:xfrm>
          <a:off x="115919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42</xdr:row>
      <xdr:rowOff>0</xdr:rowOff>
    </xdr:from>
    <xdr:ext cx="184731" cy="264560"/>
    <xdr:sp macro="" textlink="">
      <xdr:nvSpPr>
        <xdr:cNvPr id="37" name="ZoneTexte 12">
          <a:extLst>
            <a:ext uri="{FF2B5EF4-FFF2-40B4-BE49-F238E27FC236}">
              <a16:creationId xmlns:a16="http://schemas.microsoft.com/office/drawing/2014/main" id="{00000000-0008-0000-0B00-000025000000}"/>
            </a:ext>
          </a:extLst>
        </xdr:cNvPr>
        <xdr:cNvSpPr txBox="1"/>
      </xdr:nvSpPr>
      <xdr:spPr>
        <a:xfrm>
          <a:off x="11591925"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46</xdr:row>
      <xdr:rowOff>0</xdr:rowOff>
    </xdr:from>
    <xdr:ext cx="184731" cy="264560"/>
    <xdr:sp macro="" textlink="">
      <xdr:nvSpPr>
        <xdr:cNvPr id="38" name="ZoneTexte 18">
          <a:extLst>
            <a:ext uri="{FF2B5EF4-FFF2-40B4-BE49-F238E27FC236}">
              <a16:creationId xmlns:a16="http://schemas.microsoft.com/office/drawing/2014/main" id="{00000000-0008-0000-0B00-000026000000}"/>
            </a:ext>
          </a:extLst>
        </xdr:cNvPr>
        <xdr:cNvSpPr txBox="1"/>
      </xdr:nvSpPr>
      <xdr:spPr>
        <a:xfrm>
          <a:off x="11591925" y="1875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46</xdr:row>
      <xdr:rowOff>0</xdr:rowOff>
    </xdr:from>
    <xdr:ext cx="184731" cy="264560"/>
    <xdr:sp macro="" textlink="">
      <xdr:nvSpPr>
        <xdr:cNvPr id="39" name="ZoneTexte 19">
          <a:extLst>
            <a:ext uri="{FF2B5EF4-FFF2-40B4-BE49-F238E27FC236}">
              <a16:creationId xmlns:a16="http://schemas.microsoft.com/office/drawing/2014/main" id="{00000000-0008-0000-0B00-000027000000}"/>
            </a:ext>
          </a:extLst>
        </xdr:cNvPr>
        <xdr:cNvSpPr txBox="1"/>
      </xdr:nvSpPr>
      <xdr:spPr>
        <a:xfrm>
          <a:off x="11591925" y="1875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43</xdr:row>
      <xdr:rowOff>0</xdr:rowOff>
    </xdr:from>
    <xdr:ext cx="184731" cy="264560"/>
    <xdr:sp macro="" textlink="">
      <xdr:nvSpPr>
        <xdr:cNvPr id="40" name="ZoneTexte 20">
          <a:extLst>
            <a:ext uri="{FF2B5EF4-FFF2-40B4-BE49-F238E27FC236}">
              <a16:creationId xmlns:a16="http://schemas.microsoft.com/office/drawing/2014/main" id="{00000000-0008-0000-0B00-000028000000}"/>
            </a:ext>
          </a:extLst>
        </xdr:cNvPr>
        <xdr:cNvSpPr txBox="1"/>
      </xdr:nvSpPr>
      <xdr:spPr>
        <a:xfrm>
          <a:off x="115919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42</xdr:row>
      <xdr:rowOff>0</xdr:rowOff>
    </xdr:from>
    <xdr:ext cx="184731" cy="264560"/>
    <xdr:sp macro="" textlink="">
      <xdr:nvSpPr>
        <xdr:cNvPr id="41" name="ZoneTexte 21">
          <a:extLst>
            <a:ext uri="{FF2B5EF4-FFF2-40B4-BE49-F238E27FC236}">
              <a16:creationId xmlns:a16="http://schemas.microsoft.com/office/drawing/2014/main" id="{00000000-0008-0000-0B00-000029000000}"/>
            </a:ext>
          </a:extLst>
        </xdr:cNvPr>
        <xdr:cNvSpPr txBox="1"/>
      </xdr:nvSpPr>
      <xdr:spPr>
        <a:xfrm>
          <a:off x="11591925" y="1742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42</xdr:row>
      <xdr:rowOff>0</xdr:rowOff>
    </xdr:from>
    <xdr:ext cx="184731" cy="264560"/>
    <xdr:sp macro="" textlink="">
      <xdr:nvSpPr>
        <xdr:cNvPr id="42" name="ZoneTexte 22">
          <a:extLst>
            <a:ext uri="{FF2B5EF4-FFF2-40B4-BE49-F238E27FC236}">
              <a16:creationId xmlns:a16="http://schemas.microsoft.com/office/drawing/2014/main" id="{00000000-0008-0000-0B00-00002A000000}"/>
            </a:ext>
          </a:extLst>
        </xdr:cNvPr>
        <xdr:cNvSpPr txBox="1"/>
      </xdr:nvSpPr>
      <xdr:spPr>
        <a:xfrm>
          <a:off x="11591925" y="1742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42</xdr:row>
      <xdr:rowOff>0</xdr:rowOff>
    </xdr:from>
    <xdr:ext cx="184731" cy="264560"/>
    <xdr:sp macro="" textlink="">
      <xdr:nvSpPr>
        <xdr:cNvPr id="43" name="ZoneTexte 23">
          <a:extLst>
            <a:ext uri="{FF2B5EF4-FFF2-40B4-BE49-F238E27FC236}">
              <a16:creationId xmlns:a16="http://schemas.microsoft.com/office/drawing/2014/main" id="{00000000-0008-0000-0B00-00002B000000}"/>
            </a:ext>
          </a:extLst>
        </xdr:cNvPr>
        <xdr:cNvSpPr txBox="1"/>
      </xdr:nvSpPr>
      <xdr:spPr>
        <a:xfrm>
          <a:off x="11591925" y="1742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42</xdr:row>
      <xdr:rowOff>0</xdr:rowOff>
    </xdr:from>
    <xdr:ext cx="184731" cy="264560"/>
    <xdr:sp macro="" textlink="">
      <xdr:nvSpPr>
        <xdr:cNvPr id="44" name="ZoneTexte 24">
          <a:extLst>
            <a:ext uri="{FF2B5EF4-FFF2-40B4-BE49-F238E27FC236}">
              <a16:creationId xmlns:a16="http://schemas.microsoft.com/office/drawing/2014/main" id="{00000000-0008-0000-0B00-00002C000000}"/>
            </a:ext>
          </a:extLst>
        </xdr:cNvPr>
        <xdr:cNvSpPr txBox="1"/>
      </xdr:nvSpPr>
      <xdr:spPr>
        <a:xfrm>
          <a:off x="11591925" y="1742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42</xdr:row>
      <xdr:rowOff>0</xdr:rowOff>
    </xdr:from>
    <xdr:ext cx="184731" cy="264560"/>
    <xdr:sp macro="" textlink="">
      <xdr:nvSpPr>
        <xdr:cNvPr id="45" name="ZoneTexte 25">
          <a:extLst>
            <a:ext uri="{FF2B5EF4-FFF2-40B4-BE49-F238E27FC236}">
              <a16:creationId xmlns:a16="http://schemas.microsoft.com/office/drawing/2014/main" id="{00000000-0008-0000-0B00-00002D000000}"/>
            </a:ext>
          </a:extLst>
        </xdr:cNvPr>
        <xdr:cNvSpPr txBox="1"/>
      </xdr:nvSpPr>
      <xdr:spPr>
        <a:xfrm>
          <a:off x="11591925" y="1742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40</xdr:row>
      <xdr:rowOff>0</xdr:rowOff>
    </xdr:from>
    <xdr:ext cx="184731" cy="264560"/>
    <xdr:sp macro="" textlink="">
      <xdr:nvSpPr>
        <xdr:cNvPr id="46" name="ZoneTexte 26">
          <a:extLst>
            <a:ext uri="{FF2B5EF4-FFF2-40B4-BE49-F238E27FC236}">
              <a16:creationId xmlns:a16="http://schemas.microsoft.com/office/drawing/2014/main" id="{00000000-0008-0000-0B00-00002E000000}"/>
            </a:ext>
          </a:extLst>
        </xdr:cNvPr>
        <xdr:cNvSpPr txBox="1"/>
      </xdr:nvSpPr>
      <xdr:spPr>
        <a:xfrm>
          <a:off x="115919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40</xdr:row>
      <xdr:rowOff>0</xdr:rowOff>
    </xdr:from>
    <xdr:ext cx="184731" cy="264560"/>
    <xdr:sp macro="" textlink="">
      <xdr:nvSpPr>
        <xdr:cNvPr id="47" name="ZoneTexte 27">
          <a:extLst>
            <a:ext uri="{FF2B5EF4-FFF2-40B4-BE49-F238E27FC236}">
              <a16:creationId xmlns:a16="http://schemas.microsoft.com/office/drawing/2014/main" id="{00000000-0008-0000-0B00-00002F000000}"/>
            </a:ext>
          </a:extLst>
        </xdr:cNvPr>
        <xdr:cNvSpPr txBox="1"/>
      </xdr:nvSpPr>
      <xdr:spPr>
        <a:xfrm>
          <a:off x="115919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40</xdr:row>
      <xdr:rowOff>0</xdr:rowOff>
    </xdr:from>
    <xdr:ext cx="184731" cy="264560"/>
    <xdr:sp macro="" textlink="">
      <xdr:nvSpPr>
        <xdr:cNvPr id="48" name="ZoneTexte 28">
          <a:extLst>
            <a:ext uri="{FF2B5EF4-FFF2-40B4-BE49-F238E27FC236}">
              <a16:creationId xmlns:a16="http://schemas.microsoft.com/office/drawing/2014/main" id="{00000000-0008-0000-0B00-000030000000}"/>
            </a:ext>
          </a:extLst>
        </xdr:cNvPr>
        <xdr:cNvSpPr txBox="1"/>
      </xdr:nvSpPr>
      <xdr:spPr>
        <a:xfrm>
          <a:off x="115919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40</xdr:row>
      <xdr:rowOff>0</xdr:rowOff>
    </xdr:from>
    <xdr:ext cx="184731" cy="264560"/>
    <xdr:sp macro="" textlink="">
      <xdr:nvSpPr>
        <xdr:cNvPr id="49" name="ZoneTexte 29">
          <a:extLst>
            <a:ext uri="{FF2B5EF4-FFF2-40B4-BE49-F238E27FC236}">
              <a16:creationId xmlns:a16="http://schemas.microsoft.com/office/drawing/2014/main" id="{00000000-0008-0000-0B00-000031000000}"/>
            </a:ext>
          </a:extLst>
        </xdr:cNvPr>
        <xdr:cNvSpPr txBox="1"/>
      </xdr:nvSpPr>
      <xdr:spPr>
        <a:xfrm>
          <a:off x="115919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51" name="ZoneTexte 1">
          <a:extLst>
            <a:ext uri="{FF2B5EF4-FFF2-40B4-BE49-F238E27FC236}">
              <a16:creationId xmlns:a16="http://schemas.microsoft.com/office/drawing/2014/main" id="{00000000-0008-0000-0B00-000033000000}"/>
            </a:ext>
          </a:extLst>
        </xdr:cNvPr>
        <xdr:cNvSpPr txBox="1"/>
      </xdr:nvSpPr>
      <xdr:spPr>
        <a:xfrm>
          <a:off x="12534900"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52" name="ZoneTexte 2">
          <a:extLst>
            <a:ext uri="{FF2B5EF4-FFF2-40B4-BE49-F238E27FC236}">
              <a16:creationId xmlns:a16="http://schemas.microsoft.com/office/drawing/2014/main" id="{00000000-0008-0000-0B00-000034000000}"/>
            </a:ext>
          </a:extLst>
        </xdr:cNvPr>
        <xdr:cNvSpPr txBox="1"/>
      </xdr:nvSpPr>
      <xdr:spPr>
        <a:xfrm>
          <a:off x="12534900" y="1102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53" name="ZoneTexte 3">
          <a:extLst>
            <a:ext uri="{FF2B5EF4-FFF2-40B4-BE49-F238E27FC236}">
              <a16:creationId xmlns:a16="http://schemas.microsoft.com/office/drawing/2014/main" id="{00000000-0008-0000-0B00-000035000000}"/>
            </a:ext>
          </a:extLst>
        </xdr:cNvPr>
        <xdr:cNvSpPr txBox="1"/>
      </xdr:nvSpPr>
      <xdr:spPr>
        <a:xfrm>
          <a:off x="12534900" y="1139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54" name="ZoneTexte 4">
          <a:extLst>
            <a:ext uri="{FF2B5EF4-FFF2-40B4-BE49-F238E27FC236}">
              <a16:creationId xmlns:a16="http://schemas.microsoft.com/office/drawing/2014/main" id="{00000000-0008-0000-0B00-000036000000}"/>
            </a:ext>
          </a:extLst>
        </xdr:cNvPr>
        <xdr:cNvSpPr txBox="1"/>
      </xdr:nvSpPr>
      <xdr:spPr>
        <a:xfrm>
          <a:off x="12534900"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55" name="ZoneTexte 5">
          <a:extLst>
            <a:ext uri="{FF2B5EF4-FFF2-40B4-BE49-F238E27FC236}">
              <a16:creationId xmlns:a16="http://schemas.microsoft.com/office/drawing/2014/main" id="{00000000-0008-0000-0B00-000037000000}"/>
            </a:ext>
          </a:extLst>
        </xdr:cNvPr>
        <xdr:cNvSpPr txBox="1"/>
      </xdr:nvSpPr>
      <xdr:spPr>
        <a:xfrm>
          <a:off x="12534900"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56" name="ZoneTexte 6">
          <a:extLst>
            <a:ext uri="{FF2B5EF4-FFF2-40B4-BE49-F238E27FC236}">
              <a16:creationId xmlns:a16="http://schemas.microsoft.com/office/drawing/2014/main" id="{00000000-0008-0000-0B00-000038000000}"/>
            </a:ext>
          </a:extLst>
        </xdr:cNvPr>
        <xdr:cNvSpPr txBox="1"/>
      </xdr:nvSpPr>
      <xdr:spPr>
        <a:xfrm>
          <a:off x="12534900"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57" name="ZoneTexte 7">
          <a:extLst>
            <a:ext uri="{FF2B5EF4-FFF2-40B4-BE49-F238E27FC236}">
              <a16:creationId xmlns:a16="http://schemas.microsoft.com/office/drawing/2014/main" id="{00000000-0008-0000-0B00-000039000000}"/>
            </a:ext>
          </a:extLst>
        </xdr:cNvPr>
        <xdr:cNvSpPr txBox="1"/>
      </xdr:nvSpPr>
      <xdr:spPr>
        <a:xfrm>
          <a:off x="12534900"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58" name="ZoneTexte 8">
          <a:extLst>
            <a:ext uri="{FF2B5EF4-FFF2-40B4-BE49-F238E27FC236}">
              <a16:creationId xmlns:a16="http://schemas.microsoft.com/office/drawing/2014/main" id="{00000000-0008-0000-0B00-00003A000000}"/>
            </a:ext>
          </a:extLst>
        </xdr:cNvPr>
        <xdr:cNvSpPr txBox="1"/>
      </xdr:nvSpPr>
      <xdr:spPr>
        <a:xfrm>
          <a:off x="12534900"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59" name="ZoneTexte 9">
          <a:extLst>
            <a:ext uri="{FF2B5EF4-FFF2-40B4-BE49-F238E27FC236}">
              <a16:creationId xmlns:a16="http://schemas.microsoft.com/office/drawing/2014/main" id="{00000000-0008-0000-0B00-00003B000000}"/>
            </a:ext>
          </a:extLst>
        </xdr:cNvPr>
        <xdr:cNvSpPr txBox="1"/>
      </xdr:nvSpPr>
      <xdr:spPr>
        <a:xfrm>
          <a:off x="12534900"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60" name="ZoneTexte 10">
          <a:extLst>
            <a:ext uri="{FF2B5EF4-FFF2-40B4-BE49-F238E27FC236}">
              <a16:creationId xmlns:a16="http://schemas.microsoft.com/office/drawing/2014/main" id="{00000000-0008-0000-0B00-00003C000000}"/>
            </a:ext>
          </a:extLst>
        </xdr:cNvPr>
        <xdr:cNvSpPr txBox="1"/>
      </xdr:nvSpPr>
      <xdr:spPr>
        <a:xfrm>
          <a:off x="12534900"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61" name="ZoneTexte 11">
          <a:extLst>
            <a:ext uri="{FF2B5EF4-FFF2-40B4-BE49-F238E27FC236}">
              <a16:creationId xmlns:a16="http://schemas.microsoft.com/office/drawing/2014/main" id="{00000000-0008-0000-0B00-00003D000000}"/>
            </a:ext>
          </a:extLst>
        </xdr:cNvPr>
        <xdr:cNvSpPr txBox="1"/>
      </xdr:nvSpPr>
      <xdr:spPr>
        <a:xfrm>
          <a:off x="12534900" y="1102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62" name="ZoneTexte 12">
          <a:extLst>
            <a:ext uri="{FF2B5EF4-FFF2-40B4-BE49-F238E27FC236}">
              <a16:creationId xmlns:a16="http://schemas.microsoft.com/office/drawing/2014/main" id="{00000000-0008-0000-0B00-00003E000000}"/>
            </a:ext>
          </a:extLst>
        </xdr:cNvPr>
        <xdr:cNvSpPr txBox="1"/>
      </xdr:nvSpPr>
      <xdr:spPr>
        <a:xfrm>
          <a:off x="12534900" y="1139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63" name="ZoneTexte 13">
          <a:extLst>
            <a:ext uri="{FF2B5EF4-FFF2-40B4-BE49-F238E27FC236}">
              <a16:creationId xmlns:a16="http://schemas.microsoft.com/office/drawing/2014/main" id="{00000000-0008-0000-0B00-00003F000000}"/>
            </a:ext>
          </a:extLst>
        </xdr:cNvPr>
        <xdr:cNvSpPr txBox="1"/>
      </xdr:nvSpPr>
      <xdr:spPr>
        <a:xfrm>
          <a:off x="12534900"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64" name="ZoneTexte 14">
          <a:extLst>
            <a:ext uri="{FF2B5EF4-FFF2-40B4-BE49-F238E27FC236}">
              <a16:creationId xmlns:a16="http://schemas.microsoft.com/office/drawing/2014/main" id="{00000000-0008-0000-0B00-000040000000}"/>
            </a:ext>
          </a:extLst>
        </xdr:cNvPr>
        <xdr:cNvSpPr txBox="1"/>
      </xdr:nvSpPr>
      <xdr:spPr>
        <a:xfrm>
          <a:off x="12534900"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65" name="ZoneTexte 15">
          <a:extLst>
            <a:ext uri="{FF2B5EF4-FFF2-40B4-BE49-F238E27FC236}">
              <a16:creationId xmlns:a16="http://schemas.microsoft.com/office/drawing/2014/main" id="{00000000-0008-0000-0B00-000041000000}"/>
            </a:ext>
          </a:extLst>
        </xdr:cNvPr>
        <xdr:cNvSpPr txBox="1"/>
      </xdr:nvSpPr>
      <xdr:spPr>
        <a:xfrm>
          <a:off x="12534900"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66" name="ZoneTexte 16">
          <a:extLst>
            <a:ext uri="{FF2B5EF4-FFF2-40B4-BE49-F238E27FC236}">
              <a16:creationId xmlns:a16="http://schemas.microsoft.com/office/drawing/2014/main" id="{00000000-0008-0000-0B00-000042000000}"/>
            </a:ext>
          </a:extLst>
        </xdr:cNvPr>
        <xdr:cNvSpPr txBox="1"/>
      </xdr:nvSpPr>
      <xdr:spPr>
        <a:xfrm>
          <a:off x="12534900"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67" name="ZoneTexte 17">
          <a:extLst>
            <a:ext uri="{FF2B5EF4-FFF2-40B4-BE49-F238E27FC236}">
              <a16:creationId xmlns:a16="http://schemas.microsoft.com/office/drawing/2014/main" id="{00000000-0008-0000-0B00-000043000000}"/>
            </a:ext>
          </a:extLst>
        </xdr:cNvPr>
        <xdr:cNvSpPr txBox="1"/>
      </xdr:nvSpPr>
      <xdr:spPr>
        <a:xfrm>
          <a:off x="12534900"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68" name="ZoneTexte 18">
          <a:extLst>
            <a:ext uri="{FF2B5EF4-FFF2-40B4-BE49-F238E27FC236}">
              <a16:creationId xmlns:a16="http://schemas.microsoft.com/office/drawing/2014/main" id="{00000000-0008-0000-0B00-000044000000}"/>
            </a:ext>
          </a:extLst>
        </xdr:cNvPr>
        <xdr:cNvSpPr txBox="1"/>
      </xdr:nvSpPr>
      <xdr:spPr>
        <a:xfrm>
          <a:off x="12534900" y="1293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69" name="ZoneTexte 19">
          <a:extLst>
            <a:ext uri="{FF2B5EF4-FFF2-40B4-BE49-F238E27FC236}">
              <a16:creationId xmlns:a16="http://schemas.microsoft.com/office/drawing/2014/main" id="{00000000-0008-0000-0B00-000045000000}"/>
            </a:ext>
          </a:extLst>
        </xdr:cNvPr>
        <xdr:cNvSpPr txBox="1"/>
      </xdr:nvSpPr>
      <xdr:spPr>
        <a:xfrm>
          <a:off x="12534900" y="1293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70" name="ZoneTexte 20">
          <a:extLst>
            <a:ext uri="{FF2B5EF4-FFF2-40B4-BE49-F238E27FC236}">
              <a16:creationId xmlns:a16="http://schemas.microsoft.com/office/drawing/2014/main" id="{00000000-0008-0000-0B00-000046000000}"/>
            </a:ext>
          </a:extLst>
        </xdr:cNvPr>
        <xdr:cNvSpPr txBox="1"/>
      </xdr:nvSpPr>
      <xdr:spPr>
        <a:xfrm>
          <a:off x="12534900" y="115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71" name="ZoneTexte 21">
          <a:extLst>
            <a:ext uri="{FF2B5EF4-FFF2-40B4-BE49-F238E27FC236}">
              <a16:creationId xmlns:a16="http://schemas.microsoft.com/office/drawing/2014/main" id="{00000000-0008-0000-0B00-000047000000}"/>
            </a:ext>
          </a:extLst>
        </xdr:cNvPr>
        <xdr:cNvSpPr txBox="1"/>
      </xdr:nvSpPr>
      <xdr:spPr>
        <a:xfrm>
          <a:off x="1253490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72" name="ZoneTexte 22">
          <a:extLst>
            <a:ext uri="{FF2B5EF4-FFF2-40B4-BE49-F238E27FC236}">
              <a16:creationId xmlns:a16="http://schemas.microsoft.com/office/drawing/2014/main" id="{00000000-0008-0000-0B00-000048000000}"/>
            </a:ext>
          </a:extLst>
        </xdr:cNvPr>
        <xdr:cNvSpPr txBox="1"/>
      </xdr:nvSpPr>
      <xdr:spPr>
        <a:xfrm>
          <a:off x="1253490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73" name="ZoneTexte 23">
          <a:extLst>
            <a:ext uri="{FF2B5EF4-FFF2-40B4-BE49-F238E27FC236}">
              <a16:creationId xmlns:a16="http://schemas.microsoft.com/office/drawing/2014/main" id="{00000000-0008-0000-0B00-000049000000}"/>
            </a:ext>
          </a:extLst>
        </xdr:cNvPr>
        <xdr:cNvSpPr txBox="1"/>
      </xdr:nvSpPr>
      <xdr:spPr>
        <a:xfrm>
          <a:off x="1253490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74" name="ZoneTexte 24">
          <a:extLst>
            <a:ext uri="{FF2B5EF4-FFF2-40B4-BE49-F238E27FC236}">
              <a16:creationId xmlns:a16="http://schemas.microsoft.com/office/drawing/2014/main" id="{00000000-0008-0000-0B00-00004A000000}"/>
            </a:ext>
          </a:extLst>
        </xdr:cNvPr>
        <xdr:cNvSpPr txBox="1"/>
      </xdr:nvSpPr>
      <xdr:spPr>
        <a:xfrm>
          <a:off x="1253490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75" name="ZoneTexte 25">
          <a:extLst>
            <a:ext uri="{FF2B5EF4-FFF2-40B4-BE49-F238E27FC236}">
              <a16:creationId xmlns:a16="http://schemas.microsoft.com/office/drawing/2014/main" id="{00000000-0008-0000-0B00-00004B000000}"/>
            </a:ext>
          </a:extLst>
        </xdr:cNvPr>
        <xdr:cNvSpPr txBox="1"/>
      </xdr:nvSpPr>
      <xdr:spPr>
        <a:xfrm>
          <a:off x="1253490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76" name="ZoneTexte 26">
          <a:extLst>
            <a:ext uri="{FF2B5EF4-FFF2-40B4-BE49-F238E27FC236}">
              <a16:creationId xmlns:a16="http://schemas.microsoft.com/office/drawing/2014/main" id="{00000000-0008-0000-0B00-00004C000000}"/>
            </a:ext>
          </a:extLst>
        </xdr:cNvPr>
        <xdr:cNvSpPr txBox="1"/>
      </xdr:nvSpPr>
      <xdr:spPr>
        <a:xfrm>
          <a:off x="12534900" y="1102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77" name="ZoneTexte 27">
          <a:extLst>
            <a:ext uri="{FF2B5EF4-FFF2-40B4-BE49-F238E27FC236}">
              <a16:creationId xmlns:a16="http://schemas.microsoft.com/office/drawing/2014/main" id="{00000000-0008-0000-0B00-00004D000000}"/>
            </a:ext>
          </a:extLst>
        </xdr:cNvPr>
        <xdr:cNvSpPr txBox="1"/>
      </xdr:nvSpPr>
      <xdr:spPr>
        <a:xfrm>
          <a:off x="12534900" y="1102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78" name="ZoneTexte 28">
          <a:extLst>
            <a:ext uri="{FF2B5EF4-FFF2-40B4-BE49-F238E27FC236}">
              <a16:creationId xmlns:a16="http://schemas.microsoft.com/office/drawing/2014/main" id="{00000000-0008-0000-0B00-00004E000000}"/>
            </a:ext>
          </a:extLst>
        </xdr:cNvPr>
        <xdr:cNvSpPr txBox="1"/>
      </xdr:nvSpPr>
      <xdr:spPr>
        <a:xfrm>
          <a:off x="12534900" y="1102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79" name="ZoneTexte 29">
          <a:extLst>
            <a:ext uri="{FF2B5EF4-FFF2-40B4-BE49-F238E27FC236}">
              <a16:creationId xmlns:a16="http://schemas.microsoft.com/office/drawing/2014/main" id="{00000000-0008-0000-0B00-00004F000000}"/>
            </a:ext>
          </a:extLst>
        </xdr:cNvPr>
        <xdr:cNvSpPr txBox="1"/>
      </xdr:nvSpPr>
      <xdr:spPr>
        <a:xfrm>
          <a:off x="12534900" y="1102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0</xdr:col>
      <xdr:colOff>38100</xdr:colOff>
      <xdr:row>67</xdr:row>
      <xdr:rowOff>0</xdr:rowOff>
    </xdr:from>
    <xdr:ext cx="184731" cy="264560"/>
    <xdr:sp macro="" textlink="">
      <xdr:nvSpPr>
        <xdr:cNvPr id="80" name="ZoneTexte 30">
          <a:extLst>
            <a:ext uri="{FF2B5EF4-FFF2-40B4-BE49-F238E27FC236}">
              <a16:creationId xmlns:a16="http://schemas.microsoft.com/office/drawing/2014/main" id="{00000000-0008-0000-0B00-000050000000}"/>
            </a:ext>
          </a:extLst>
        </xdr:cNvPr>
        <xdr:cNvSpPr txBox="1"/>
      </xdr:nvSpPr>
      <xdr:spPr>
        <a:xfrm>
          <a:off x="38100" y="110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81" name="ZoneTexte 31">
          <a:extLst>
            <a:ext uri="{FF2B5EF4-FFF2-40B4-BE49-F238E27FC236}">
              <a16:creationId xmlns:a16="http://schemas.microsoft.com/office/drawing/2014/main" id="{00000000-0008-0000-0B00-000051000000}"/>
            </a:ext>
          </a:extLst>
        </xdr:cNvPr>
        <xdr:cNvSpPr txBox="1"/>
      </xdr:nvSpPr>
      <xdr:spPr>
        <a:xfrm>
          <a:off x="125349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82" name="ZoneTexte 32">
          <a:extLst>
            <a:ext uri="{FF2B5EF4-FFF2-40B4-BE49-F238E27FC236}">
              <a16:creationId xmlns:a16="http://schemas.microsoft.com/office/drawing/2014/main" id="{00000000-0008-0000-0B00-000052000000}"/>
            </a:ext>
          </a:extLst>
        </xdr:cNvPr>
        <xdr:cNvSpPr txBox="1"/>
      </xdr:nvSpPr>
      <xdr:spPr>
        <a:xfrm>
          <a:off x="125349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83" name="ZoneTexte 2">
          <a:extLst>
            <a:ext uri="{FF2B5EF4-FFF2-40B4-BE49-F238E27FC236}">
              <a16:creationId xmlns:a16="http://schemas.microsoft.com/office/drawing/2014/main" id="{00000000-0008-0000-0B00-000053000000}"/>
            </a:ext>
          </a:extLst>
        </xdr:cNvPr>
        <xdr:cNvSpPr txBox="1"/>
      </xdr:nvSpPr>
      <xdr:spPr>
        <a:xfrm>
          <a:off x="12534900" y="1293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84" name="ZoneTexte 3">
          <a:extLst>
            <a:ext uri="{FF2B5EF4-FFF2-40B4-BE49-F238E27FC236}">
              <a16:creationId xmlns:a16="http://schemas.microsoft.com/office/drawing/2014/main" id="{00000000-0008-0000-0B00-000054000000}"/>
            </a:ext>
          </a:extLst>
        </xdr:cNvPr>
        <xdr:cNvSpPr txBox="1"/>
      </xdr:nvSpPr>
      <xdr:spPr>
        <a:xfrm>
          <a:off x="125349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85" name="ZoneTexte 11">
          <a:extLst>
            <a:ext uri="{FF2B5EF4-FFF2-40B4-BE49-F238E27FC236}">
              <a16:creationId xmlns:a16="http://schemas.microsoft.com/office/drawing/2014/main" id="{00000000-0008-0000-0B00-000055000000}"/>
            </a:ext>
          </a:extLst>
        </xdr:cNvPr>
        <xdr:cNvSpPr txBox="1"/>
      </xdr:nvSpPr>
      <xdr:spPr>
        <a:xfrm>
          <a:off x="12534900" y="1293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86" name="ZoneTexte 12">
          <a:extLst>
            <a:ext uri="{FF2B5EF4-FFF2-40B4-BE49-F238E27FC236}">
              <a16:creationId xmlns:a16="http://schemas.microsoft.com/office/drawing/2014/main" id="{00000000-0008-0000-0B00-000056000000}"/>
            </a:ext>
          </a:extLst>
        </xdr:cNvPr>
        <xdr:cNvSpPr txBox="1"/>
      </xdr:nvSpPr>
      <xdr:spPr>
        <a:xfrm>
          <a:off x="125349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87" name="ZoneTexte 18">
          <a:extLst>
            <a:ext uri="{FF2B5EF4-FFF2-40B4-BE49-F238E27FC236}">
              <a16:creationId xmlns:a16="http://schemas.microsoft.com/office/drawing/2014/main" id="{00000000-0008-0000-0B00-000057000000}"/>
            </a:ext>
          </a:extLst>
        </xdr:cNvPr>
        <xdr:cNvSpPr txBox="1"/>
      </xdr:nvSpPr>
      <xdr:spPr>
        <a:xfrm>
          <a:off x="125349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88" name="ZoneTexte 19">
          <a:extLst>
            <a:ext uri="{FF2B5EF4-FFF2-40B4-BE49-F238E27FC236}">
              <a16:creationId xmlns:a16="http://schemas.microsoft.com/office/drawing/2014/main" id="{00000000-0008-0000-0B00-000058000000}"/>
            </a:ext>
          </a:extLst>
        </xdr:cNvPr>
        <xdr:cNvSpPr txBox="1"/>
      </xdr:nvSpPr>
      <xdr:spPr>
        <a:xfrm>
          <a:off x="125349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89" name="ZoneTexte 20">
          <a:extLst>
            <a:ext uri="{FF2B5EF4-FFF2-40B4-BE49-F238E27FC236}">
              <a16:creationId xmlns:a16="http://schemas.microsoft.com/office/drawing/2014/main" id="{00000000-0008-0000-0B00-000059000000}"/>
            </a:ext>
          </a:extLst>
        </xdr:cNvPr>
        <xdr:cNvSpPr txBox="1"/>
      </xdr:nvSpPr>
      <xdr:spPr>
        <a:xfrm>
          <a:off x="12534900" y="1355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90" name="ZoneTexte 21">
          <a:extLst>
            <a:ext uri="{FF2B5EF4-FFF2-40B4-BE49-F238E27FC236}">
              <a16:creationId xmlns:a16="http://schemas.microsoft.com/office/drawing/2014/main" id="{00000000-0008-0000-0B00-00005A000000}"/>
            </a:ext>
          </a:extLst>
        </xdr:cNvPr>
        <xdr:cNvSpPr txBox="1"/>
      </xdr:nvSpPr>
      <xdr:spPr>
        <a:xfrm>
          <a:off x="125349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91" name="ZoneTexte 22">
          <a:extLst>
            <a:ext uri="{FF2B5EF4-FFF2-40B4-BE49-F238E27FC236}">
              <a16:creationId xmlns:a16="http://schemas.microsoft.com/office/drawing/2014/main" id="{00000000-0008-0000-0B00-00005B000000}"/>
            </a:ext>
          </a:extLst>
        </xdr:cNvPr>
        <xdr:cNvSpPr txBox="1"/>
      </xdr:nvSpPr>
      <xdr:spPr>
        <a:xfrm>
          <a:off x="125349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92" name="ZoneTexte 23">
          <a:extLst>
            <a:ext uri="{FF2B5EF4-FFF2-40B4-BE49-F238E27FC236}">
              <a16:creationId xmlns:a16="http://schemas.microsoft.com/office/drawing/2014/main" id="{00000000-0008-0000-0B00-00005C000000}"/>
            </a:ext>
          </a:extLst>
        </xdr:cNvPr>
        <xdr:cNvSpPr txBox="1"/>
      </xdr:nvSpPr>
      <xdr:spPr>
        <a:xfrm>
          <a:off x="125349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93" name="ZoneTexte 24">
          <a:extLst>
            <a:ext uri="{FF2B5EF4-FFF2-40B4-BE49-F238E27FC236}">
              <a16:creationId xmlns:a16="http://schemas.microsoft.com/office/drawing/2014/main" id="{00000000-0008-0000-0B00-00005D000000}"/>
            </a:ext>
          </a:extLst>
        </xdr:cNvPr>
        <xdr:cNvSpPr txBox="1"/>
      </xdr:nvSpPr>
      <xdr:spPr>
        <a:xfrm>
          <a:off x="125349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94" name="ZoneTexte 25">
          <a:extLst>
            <a:ext uri="{FF2B5EF4-FFF2-40B4-BE49-F238E27FC236}">
              <a16:creationId xmlns:a16="http://schemas.microsoft.com/office/drawing/2014/main" id="{00000000-0008-0000-0B00-00005E000000}"/>
            </a:ext>
          </a:extLst>
        </xdr:cNvPr>
        <xdr:cNvSpPr txBox="1"/>
      </xdr:nvSpPr>
      <xdr:spPr>
        <a:xfrm>
          <a:off x="125349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95" name="ZoneTexte 26">
          <a:extLst>
            <a:ext uri="{FF2B5EF4-FFF2-40B4-BE49-F238E27FC236}">
              <a16:creationId xmlns:a16="http://schemas.microsoft.com/office/drawing/2014/main" id="{00000000-0008-0000-0B00-00005F000000}"/>
            </a:ext>
          </a:extLst>
        </xdr:cNvPr>
        <xdr:cNvSpPr txBox="1"/>
      </xdr:nvSpPr>
      <xdr:spPr>
        <a:xfrm>
          <a:off x="12534900" y="1293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96" name="ZoneTexte 27">
          <a:extLst>
            <a:ext uri="{FF2B5EF4-FFF2-40B4-BE49-F238E27FC236}">
              <a16:creationId xmlns:a16="http://schemas.microsoft.com/office/drawing/2014/main" id="{00000000-0008-0000-0B00-000060000000}"/>
            </a:ext>
          </a:extLst>
        </xdr:cNvPr>
        <xdr:cNvSpPr txBox="1"/>
      </xdr:nvSpPr>
      <xdr:spPr>
        <a:xfrm>
          <a:off x="12534900" y="1293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97" name="ZoneTexte 28">
          <a:extLst>
            <a:ext uri="{FF2B5EF4-FFF2-40B4-BE49-F238E27FC236}">
              <a16:creationId xmlns:a16="http://schemas.microsoft.com/office/drawing/2014/main" id="{00000000-0008-0000-0B00-000061000000}"/>
            </a:ext>
          </a:extLst>
        </xdr:cNvPr>
        <xdr:cNvSpPr txBox="1"/>
      </xdr:nvSpPr>
      <xdr:spPr>
        <a:xfrm>
          <a:off x="12534900" y="1293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98" name="ZoneTexte 29">
          <a:extLst>
            <a:ext uri="{FF2B5EF4-FFF2-40B4-BE49-F238E27FC236}">
              <a16:creationId xmlns:a16="http://schemas.microsoft.com/office/drawing/2014/main" id="{00000000-0008-0000-0B00-000062000000}"/>
            </a:ext>
          </a:extLst>
        </xdr:cNvPr>
        <xdr:cNvSpPr txBox="1"/>
      </xdr:nvSpPr>
      <xdr:spPr>
        <a:xfrm>
          <a:off x="12534900" y="1293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68</xdr:row>
      <xdr:rowOff>0</xdr:rowOff>
    </xdr:from>
    <xdr:ext cx="184731" cy="264560"/>
    <xdr:sp macro="" textlink="">
      <xdr:nvSpPr>
        <xdr:cNvPr id="100" name="ZoneTexte 99">
          <a:extLst>
            <a:ext uri="{FF2B5EF4-FFF2-40B4-BE49-F238E27FC236}">
              <a16:creationId xmlns:a16="http://schemas.microsoft.com/office/drawing/2014/main" id="{00000000-0008-0000-0B00-000064000000}"/>
            </a:ext>
          </a:extLst>
        </xdr:cNvPr>
        <xdr:cNvSpPr txBox="1"/>
      </xdr:nvSpPr>
      <xdr:spPr>
        <a:xfrm>
          <a:off x="11572875"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97</xdr:row>
      <xdr:rowOff>0</xdr:rowOff>
    </xdr:from>
    <xdr:ext cx="184731" cy="264560"/>
    <xdr:sp macro="" textlink="">
      <xdr:nvSpPr>
        <xdr:cNvPr id="101" name="ZoneTexte 100">
          <a:extLst>
            <a:ext uri="{FF2B5EF4-FFF2-40B4-BE49-F238E27FC236}">
              <a16:creationId xmlns:a16="http://schemas.microsoft.com/office/drawing/2014/main" id="{00000000-0008-0000-0B00-000065000000}"/>
            </a:ext>
          </a:extLst>
        </xdr:cNvPr>
        <xdr:cNvSpPr txBox="1"/>
      </xdr:nvSpPr>
      <xdr:spPr>
        <a:xfrm>
          <a:off x="11572875" y="1283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99</xdr:row>
      <xdr:rowOff>0</xdr:rowOff>
    </xdr:from>
    <xdr:ext cx="184731" cy="264560"/>
    <xdr:sp macro="" textlink="">
      <xdr:nvSpPr>
        <xdr:cNvPr id="102" name="ZoneTexte 101">
          <a:extLst>
            <a:ext uri="{FF2B5EF4-FFF2-40B4-BE49-F238E27FC236}">
              <a16:creationId xmlns:a16="http://schemas.microsoft.com/office/drawing/2014/main" id="{00000000-0008-0000-0B00-000066000000}"/>
            </a:ext>
          </a:extLst>
        </xdr:cNvPr>
        <xdr:cNvSpPr txBox="1"/>
      </xdr:nvSpPr>
      <xdr:spPr>
        <a:xfrm>
          <a:off x="11572875" y="1322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68</xdr:row>
      <xdr:rowOff>0</xdr:rowOff>
    </xdr:from>
    <xdr:ext cx="184731" cy="264560"/>
    <xdr:sp macro="" textlink="">
      <xdr:nvSpPr>
        <xdr:cNvPr id="103" name="ZoneTexte 102">
          <a:extLst>
            <a:ext uri="{FF2B5EF4-FFF2-40B4-BE49-F238E27FC236}">
              <a16:creationId xmlns:a16="http://schemas.microsoft.com/office/drawing/2014/main" id="{00000000-0008-0000-0B00-000067000000}"/>
            </a:ext>
          </a:extLst>
        </xdr:cNvPr>
        <xdr:cNvSpPr txBox="1"/>
      </xdr:nvSpPr>
      <xdr:spPr>
        <a:xfrm>
          <a:off x="11572875"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68</xdr:row>
      <xdr:rowOff>0</xdr:rowOff>
    </xdr:from>
    <xdr:ext cx="184731" cy="264560"/>
    <xdr:sp macro="" textlink="">
      <xdr:nvSpPr>
        <xdr:cNvPr id="104" name="ZoneTexte 103">
          <a:extLst>
            <a:ext uri="{FF2B5EF4-FFF2-40B4-BE49-F238E27FC236}">
              <a16:creationId xmlns:a16="http://schemas.microsoft.com/office/drawing/2014/main" id="{00000000-0008-0000-0B00-000068000000}"/>
            </a:ext>
          </a:extLst>
        </xdr:cNvPr>
        <xdr:cNvSpPr txBox="1"/>
      </xdr:nvSpPr>
      <xdr:spPr>
        <a:xfrm>
          <a:off x="11572875"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68</xdr:row>
      <xdr:rowOff>0</xdr:rowOff>
    </xdr:from>
    <xdr:ext cx="184731" cy="264560"/>
    <xdr:sp macro="" textlink="">
      <xdr:nvSpPr>
        <xdr:cNvPr id="105" name="ZoneTexte 104">
          <a:extLst>
            <a:ext uri="{FF2B5EF4-FFF2-40B4-BE49-F238E27FC236}">
              <a16:creationId xmlns:a16="http://schemas.microsoft.com/office/drawing/2014/main" id="{00000000-0008-0000-0B00-000069000000}"/>
            </a:ext>
          </a:extLst>
        </xdr:cNvPr>
        <xdr:cNvSpPr txBox="1"/>
      </xdr:nvSpPr>
      <xdr:spPr>
        <a:xfrm>
          <a:off x="11572875"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68</xdr:row>
      <xdr:rowOff>0</xdr:rowOff>
    </xdr:from>
    <xdr:ext cx="184731" cy="264560"/>
    <xdr:sp macro="" textlink="">
      <xdr:nvSpPr>
        <xdr:cNvPr id="106" name="ZoneTexte 105">
          <a:extLst>
            <a:ext uri="{FF2B5EF4-FFF2-40B4-BE49-F238E27FC236}">
              <a16:creationId xmlns:a16="http://schemas.microsoft.com/office/drawing/2014/main" id="{00000000-0008-0000-0B00-00006A000000}"/>
            </a:ext>
          </a:extLst>
        </xdr:cNvPr>
        <xdr:cNvSpPr txBox="1"/>
      </xdr:nvSpPr>
      <xdr:spPr>
        <a:xfrm>
          <a:off x="11572875"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68</xdr:row>
      <xdr:rowOff>0</xdr:rowOff>
    </xdr:from>
    <xdr:ext cx="184731" cy="264560"/>
    <xdr:sp macro="" textlink="">
      <xdr:nvSpPr>
        <xdr:cNvPr id="107" name="ZoneTexte 106">
          <a:extLst>
            <a:ext uri="{FF2B5EF4-FFF2-40B4-BE49-F238E27FC236}">
              <a16:creationId xmlns:a16="http://schemas.microsoft.com/office/drawing/2014/main" id="{00000000-0008-0000-0B00-00006B000000}"/>
            </a:ext>
          </a:extLst>
        </xdr:cNvPr>
        <xdr:cNvSpPr txBox="1"/>
      </xdr:nvSpPr>
      <xdr:spPr>
        <a:xfrm>
          <a:off x="11572875"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68</xdr:row>
      <xdr:rowOff>0</xdr:rowOff>
    </xdr:from>
    <xdr:ext cx="184731" cy="264560"/>
    <xdr:sp macro="" textlink="">
      <xdr:nvSpPr>
        <xdr:cNvPr id="108" name="ZoneTexte 107">
          <a:extLst>
            <a:ext uri="{FF2B5EF4-FFF2-40B4-BE49-F238E27FC236}">
              <a16:creationId xmlns:a16="http://schemas.microsoft.com/office/drawing/2014/main" id="{00000000-0008-0000-0B00-00006C000000}"/>
            </a:ext>
          </a:extLst>
        </xdr:cNvPr>
        <xdr:cNvSpPr txBox="1"/>
      </xdr:nvSpPr>
      <xdr:spPr>
        <a:xfrm>
          <a:off x="11572875"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68</xdr:row>
      <xdr:rowOff>0</xdr:rowOff>
    </xdr:from>
    <xdr:ext cx="184731" cy="264560"/>
    <xdr:sp macro="" textlink="">
      <xdr:nvSpPr>
        <xdr:cNvPr id="109" name="ZoneTexte 108">
          <a:extLst>
            <a:ext uri="{FF2B5EF4-FFF2-40B4-BE49-F238E27FC236}">
              <a16:creationId xmlns:a16="http://schemas.microsoft.com/office/drawing/2014/main" id="{00000000-0008-0000-0B00-00006D000000}"/>
            </a:ext>
          </a:extLst>
        </xdr:cNvPr>
        <xdr:cNvSpPr txBox="1"/>
      </xdr:nvSpPr>
      <xdr:spPr>
        <a:xfrm>
          <a:off x="11572875"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97</xdr:row>
      <xdr:rowOff>0</xdr:rowOff>
    </xdr:from>
    <xdr:ext cx="184731" cy="264560"/>
    <xdr:sp macro="" textlink="">
      <xdr:nvSpPr>
        <xdr:cNvPr id="110" name="ZoneTexte 109">
          <a:extLst>
            <a:ext uri="{FF2B5EF4-FFF2-40B4-BE49-F238E27FC236}">
              <a16:creationId xmlns:a16="http://schemas.microsoft.com/office/drawing/2014/main" id="{00000000-0008-0000-0B00-00006E000000}"/>
            </a:ext>
          </a:extLst>
        </xdr:cNvPr>
        <xdr:cNvSpPr txBox="1"/>
      </xdr:nvSpPr>
      <xdr:spPr>
        <a:xfrm>
          <a:off x="11572875" y="1283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99</xdr:row>
      <xdr:rowOff>0</xdr:rowOff>
    </xdr:from>
    <xdr:ext cx="184731" cy="264560"/>
    <xdr:sp macro="" textlink="">
      <xdr:nvSpPr>
        <xdr:cNvPr id="111" name="ZoneTexte 110">
          <a:extLst>
            <a:ext uri="{FF2B5EF4-FFF2-40B4-BE49-F238E27FC236}">
              <a16:creationId xmlns:a16="http://schemas.microsoft.com/office/drawing/2014/main" id="{00000000-0008-0000-0B00-00006F000000}"/>
            </a:ext>
          </a:extLst>
        </xdr:cNvPr>
        <xdr:cNvSpPr txBox="1"/>
      </xdr:nvSpPr>
      <xdr:spPr>
        <a:xfrm>
          <a:off x="11572875" y="1322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68</xdr:row>
      <xdr:rowOff>0</xdr:rowOff>
    </xdr:from>
    <xdr:ext cx="184731" cy="264560"/>
    <xdr:sp macro="" textlink="">
      <xdr:nvSpPr>
        <xdr:cNvPr id="112" name="ZoneTexte 111">
          <a:extLst>
            <a:ext uri="{FF2B5EF4-FFF2-40B4-BE49-F238E27FC236}">
              <a16:creationId xmlns:a16="http://schemas.microsoft.com/office/drawing/2014/main" id="{00000000-0008-0000-0B00-000070000000}"/>
            </a:ext>
          </a:extLst>
        </xdr:cNvPr>
        <xdr:cNvSpPr txBox="1"/>
      </xdr:nvSpPr>
      <xdr:spPr>
        <a:xfrm>
          <a:off x="11572875"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68</xdr:row>
      <xdr:rowOff>0</xdr:rowOff>
    </xdr:from>
    <xdr:ext cx="184731" cy="264560"/>
    <xdr:sp macro="" textlink="">
      <xdr:nvSpPr>
        <xdr:cNvPr id="113" name="ZoneTexte 112">
          <a:extLst>
            <a:ext uri="{FF2B5EF4-FFF2-40B4-BE49-F238E27FC236}">
              <a16:creationId xmlns:a16="http://schemas.microsoft.com/office/drawing/2014/main" id="{00000000-0008-0000-0B00-000071000000}"/>
            </a:ext>
          </a:extLst>
        </xdr:cNvPr>
        <xdr:cNvSpPr txBox="1"/>
      </xdr:nvSpPr>
      <xdr:spPr>
        <a:xfrm>
          <a:off x="11572875"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68</xdr:row>
      <xdr:rowOff>0</xdr:rowOff>
    </xdr:from>
    <xdr:ext cx="184731" cy="264560"/>
    <xdr:sp macro="" textlink="">
      <xdr:nvSpPr>
        <xdr:cNvPr id="114" name="ZoneTexte 113">
          <a:extLst>
            <a:ext uri="{FF2B5EF4-FFF2-40B4-BE49-F238E27FC236}">
              <a16:creationId xmlns:a16="http://schemas.microsoft.com/office/drawing/2014/main" id="{00000000-0008-0000-0B00-000072000000}"/>
            </a:ext>
          </a:extLst>
        </xdr:cNvPr>
        <xdr:cNvSpPr txBox="1"/>
      </xdr:nvSpPr>
      <xdr:spPr>
        <a:xfrm>
          <a:off x="11572875"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68</xdr:row>
      <xdr:rowOff>0</xdr:rowOff>
    </xdr:from>
    <xdr:ext cx="184731" cy="264560"/>
    <xdr:sp macro="" textlink="">
      <xdr:nvSpPr>
        <xdr:cNvPr id="115" name="ZoneTexte 114">
          <a:extLst>
            <a:ext uri="{FF2B5EF4-FFF2-40B4-BE49-F238E27FC236}">
              <a16:creationId xmlns:a16="http://schemas.microsoft.com/office/drawing/2014/main" id="{00000000-0008-0000-0B00-000073000000}"/>
            </a:ext>
          </a:extLst>
        </xdr:cNvPr>
        <xdr:cNvSpPr txBox="1"/>
      </xdr:nvSpPr>
      <xdr:spPr>
        <a:xfrm>
          <a:off x="11572875"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68</xdr:row>
      <xdr:rowOff>0</xdr:rowOff>
    </xdr:from>
    <xdr:ext cx="184731" cy="264560"/>
    <xdr:sp macro="" textlink="">
      <xdr:nvSpPr>
        <xdr:cNvPr id="116" name="ZoneTexte 115">
          <a:extLst>
            <a:ext uri="{FF2B5EF4-FFF2-40B4-BE49-F238E27FC236}">
              <a16:creationId xmlns:a16="http://schemas.microsoft.com/office/drawing/2014/main" id="{00000000-0008-0000-0B00-000074000000}"/>
            </a:ext>
          </a:extLst>
        </xdr:cNvPr>
        <xdr:cNvSpPr txBox="1"/>
      </xdr:nvSpPr>
      <xdr:spPr>
        <a:xfrm>
          <a:off x="11572875"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106</xdr:row>
      <xdr:rowOff>0</xdr:rowOff>
    </xdr:from>
    <xdr:ext cx="184731" cy="264560"/>
    <xdr:sp macro="" textlink="">
      <xdr:nvSpPr>
        <xdr:cNvPr id="117" name="ZoneTexte 116">
          <a:extLst>
            <a:ext uri="{FF2B5EF4-FFF2-40B4-BE49-F238E27FC236}">
              <a16:creationId xmlns:a16="http://schemas.microsoft.com/office/drawing/2014/main" id="{00000000-0008-0000-0B00-000075000000}"/>
            </a:ext>
          </a:extLst>
        </xdr:cNvPr>
        <xdr:cNvSpPr txBox="1"/>
      </xdr:nvSpPr>
      <xdr:spPr>
        <a:xfrm>
          <a:off x="11572875" y="1555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106</xdr:row>
      <xdr:rowOff>0</xdr:rowOff>
    </xdr:from>
    <xdr:ext cx="184731" cy="264560"/>
    <xdr:sp macro="" textlink="">
      <xdr:nvSpPr>
        <xdr:cNvPr id="118" name="ZoneTexte 117">
          <a:extLst>
            <a:ext uri="{FF2B5EF4-FFF2-40B4-BE49-F238E27FC236}">
              <a16:creationId xmlns:a16="http://schemas.microsoft.com/office/drawing/2014/main" id="{00000000-0008-0000-0B00-000076000000}"/>
            </a:ext>
          </a:extLst>
        </xdr:cNvPr>
        <xdr:cNvSpPr txBox="1"/>
      </xdr:nvSpPr>
      <xdr:spPr>
        <a:xfrm>
          <a:off x="11572875" y="1555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100</xdr:row>
      <xdr:rowOff>0</xdr:rowOff>
    </xdr:from>
    <xdr:ext cx="184731" cy="264560"/>
    <xdr:sp macro="" textlink="">
      <xdr:nvSpPr>
        <xdr:cNvPr id="119" name="ZoneTexte 118">
          <a:extLst>
            <a:ext uri="{FF2B5EF4-FFF2-40B4-BE49-F238E27FC236}">
              <a16:creationId xmlns:a16="http://schemas.microsoft.com/office/drawing/2014/main" id="{00000000-0008-0000-0B00-000077000000}"/>
            </a:ext>
          </a:extLst>
        </xdr:cNvPr>
        <xdr:cNvSpPr txBox="1"/>
      </xdr:nvSpPr>
      <xdr:spPr>
        <a:xfrm>
          <a:off x="11572875" y="1342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98</xdr:row>
      <xdr:rowOff>0</xdr:rowOff>
    </xdr:from>
    <xdr:ext cx="184731" cy="264560"/>
    <xdr:sp macro="" textlink="">
      <xdr:nvSpPr>
        <xdr:cNvPr id="120" name="ZoneTexte 119">
          <a:extLst>
            <a:ext uri="{FF2B5EF4-FFF2-40B4-BE49-F238E27FC236}">
              <a16:creationId xmlns:a16="http://schemas.microsoft.com/office/drawing/2014/main" id="{00000000-0008-0000-0B00-000078000000}"/>
            </a:ext>
          </a:extLst>
        </xdr:cNvPr>
        <xdr:cNvSpPr txBox="1"/>
      </xdr:nvSpPr>
      <xdr:spPr>
        <a:xfrm>
          <a:off x="11572875" y="1302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98</xdr:row>
      <xdr:rowOff>0</xdr:rowOff>
    </xdr:from>
    <xdr:ext cx="184731" cy="264560"/>
    <xdr:sp macro="" textlink="">
      <xdr:nvSpPr>
        <xdr:cNvPr id="121" name="ZoneTexte 120">
          <a:extLst>
            <a:ext uri="{FF2B5EF4-FFF2-40B4-BE49-F238E27FC236}">
              <a16:creationId xmlns:a16="http://schemas.microsoft.com/office/drawing/2014/main" id="{00000000-0008-0000-0B00-000079000000}"/>
            </a:ext>
          </a:extLst>
        </xdr:cNvPr>
        <xdr:cNvSpPr txBox="1"/>
      </xdr:nvSpPr>
      <xdr:spPr>
        <a:xfrm>
          <a:off x="11572875" y="1302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98</xdr:row>
      <xdr:rowOff>0</xdr:rowOff>
    </xdr:from>
    <xdr:ext cx="184731" cy="264560"/>
    <xdr:sp macro="" textlink="">
      <xdr:nvSpPr>
        <xdr:cNvPr id="122" name="ZoneTexte 121">
          <a:extLst>
            <a:ext uri="{FF2B5EF4-FFF2-40B4-BE49-F238E27FC236}">
              <a16:creationId xmlns:a16="http://schemas.microsoft.com/office/drawing/2014/main" id="{00000000-0008-0000-0B00-00007A000000}"/>
            </a:ext>
          </a:extLst>
        </xdr:cNvPr>
        <xdr:cNvSpPr txBox="1"/>
      </xdr:nvSpPr>
      <xdr:spPr>
        <a:xfrm>
          <a:off x="11572875" y="1302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98</xdr:row>
      <xdr:rowOff>0</xdr:rowOff>
    </xdr:from>
    <xdr:ext cx="184731" cy="264560"/>
    <xdr:sp macro="" textlink="">
      <xdr:nvSpPr>
        <xdr:cNvPr id="123" name="ZoneTexte 122">
          <a:extLst>
            <a:ext uri="{FF2B5EF4-FFF2-40B4-BE49-F238E27FC236}">
              <a16:creationId xmlns:a16="http://schemas.microsoft.com/office/drawing/2014/main" id="{00000000-0008-0000-0B00-00007B000000}"/>
            </a:ext>
          </a:extLst>
        </xdr:cNvPr>
        <xdr:cNvSpPr txBox="1"/>
      </xdr:nvSpPr>
      <xdr:spPr>
        <a:xfrm>
          <a:off x="11572875" y="1302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98</xdr:row>
      <xdr:rowOff>0</xdr:rowOff>
    </xdr:from>
    <xdr:ext cx="184731" cy="264560"/>
    <xdr:sp macro="" textlink="">
      <xdr:nvSpPr>
        <xdr:cNvPr id="124" name="ZoneTexte 123">
          <a:extLst>
            <a:ext uri="{FF2B5EF4-FFF2-40B4-BE49-F238E27FC236}">
              <a16:creationId xmlns:a16="http://schemas.microsoft.com/office/drawing/2014/main" id="{00000000-0008-0000-0B00-00007C000000}"/>
            </a:ext>
          </a:extLst>
        </xdr:cNvPr>
        <xdr:cNvSpPr txBox="1"/>
      </xdr:nvSpPr>
      <xdr:spPr>
        <a:xfrm>
          <a:off x="11572875" y="1302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97</xdr:row>
      <xdr:rowOff>0</xdr:rowOff>
    </xdr:from>
    <xdr:ext cx="184731" cy="264560"/>
    <xdr:sp macro="" textlink="">
      <xdr:nvSpPr>
        <xdr:cNvPr id="125" name="ZoneTexte 124">
          <a:extLst>
            <a:ext uri="{FF2B5EF4-FFF2-40B4-BE49-F238E27FC236}">
              <a16:creationId xmlns:a16="http://schemas.microsoft.com/office/drawing/2014/main" id="{00000000-0008-0000-0B00-00007D000000}"/>
            </a:ext>
          </a:extLst>
        </xdr:cNvPr>
        <xdr:cNvSpPr txBox="1"/>
      </xdr:nvSpPr>
      <xdr:spPr>
        <a:xfrm>
          <a:off x="11572875" y="1283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97</xdr:row>
      <xdr:rowOff>0</xdr:rowOff>
    </xdr:from>
    <xdr:ext cx="184731" cy="264560"/>
    <xdr:sp macro="" textlink="">
      <xdr:nvSpPr>
        <xdr:cNvPr id="126" name="ZoneTexte 125">
          <a:extLst>
            <a:ext uri="{FF2B5EF4-FFF2-40B4-BE49-F238E27FC236}">
              <a16:creationId xmlns:a16="http://schemas.microsoft.com/office/drawing/2014/main" id="{00000000-0008-0000-0B00-00007E000000}"/>
            </a:ext>
          </a:extLst>
        </xdr:cNvPr>
        <xdr:cNvSpPr txBox="1"/>
      </xdr:nvSpPr>
      <xdr:spPr>
        <a:xfrm>
          <a:off x="11572875" y="1283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97</xdr:row>
      <xdr:rowOff>0</xdr:rowOff>
    </xdr:from>
    <xdr:ext cx="184731" cy="264560"/>
    <xdr:sp macro="" textlink="">
      <xdr:nvSpPr>
        <xdr:cNvPr id="127" name="ZoneTexte 126">
          <a:extLst>
            <a:ext uri="{FF2B5EF4-FFF2-40B4-BE49-F238E27FC236}">
              <a16:creationId xmlns:a16="http://schemas.microsoft.com/office/drawing/2014/main" id="{00000000-0008-0000-0B00-00007F000000}"/>
            </a:ext>
          </a:extLst>
        </xdr:cNvPr>
        <xdr:cNvSpPr txBox="1"/>
      </xdr:nvSpPr>
      <xdr:spPr>
        <a:xfrm>
          <a:off x="11572875" y="1283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97</xdr:row>
      <xdr:rowOff>0</xdr:rowOff>
    </xdr:from>
    <xdr:ext cx="184731" cy="264560"/>
    <xdr:sp macro="" textlink="">
      <xdr:nvSpPr>
        <xdr:cNvPr id="128" name="ZoneTexte 127">
          <a:extLst>
            <a:ext uri="{FF2B5EF4-FFF2-40B4-BE49-F238E27FC236}">
              <a16:creationId xmlns:a16="http://schemas.microsoft.com/office/drawing/2014/main" id="{00000000-0008-0000-0B00-000080000000}"/>
            </a:ext>
          </a:extLst>
        </xdr:cNvPr>
        <xdr:cNvSpPr txBox="1"/>
      </xdr:nvSpPr>
      <xdr:spPr>
        <a:xfrm>
          <a:off x="11572875" y="1283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0</xdr:col>
      <xdr:colOff>38100</xdr:colOff>
      <xdr:row>97</xdr:row>
      <xdr:rowOff>66675</xdr:rowOff>
    </xdr:from>
    <xdr:ext cx="184731" cy="264560"/>
    <xdr:sp macro="" textlink="">
      <xdr:nvSpPr>
        <xdr:cNvPr id="129" name="ZoneTexte 128">
          <a:extLst>
            <a:ext uri="{FF2B5EF4-FFF2-40B4-BE49-F238E27FC236}">
              <a16:creationId xmlns:a16="http://schemas.microsoft.com/office/drawing/2014/main" id="{00000000-0008-0000-0B00-000081000000}"/>
            </a:ext>
          </a:extLst>
        </xdr:cNvPr>
        <xdr:cNvSpPr txBox="1"/>
      </xdr:nvSpPr>
      <xdr:spPr>
        <a:xfrm>
          <a:off x="3810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102</xdr:row>
      <xdr:rowOff>0</xdr:rowOff>
    </xdr:from>
    <xdr:ext cx="184731" cy="264560"/>
    <xdr:sp macro="" textlink="">
      <xdr:nvSpPr>
        <xdr:cNvPr id="130" name="ZoneTexte 129">
          <a:extLst>
            <a:ext uri="{FF2B5EF4-FFF2-40B4-BE49-F238E27FC236}">
              <a16:creationId xmlns:a16="http://schemas.microsoft.com/office/drawing/2014/main" id="{00000000-0008-0000-0B00-000082000000}"/>
            </a:ext>
          </a:extLst>
        </xdr:cNvPr>
        <xdr:cNvSpPr txBox="1"/>
      </xdr:nvSpPr>
      <xdr:spPr>
        <a:xfrm>
          <a:off x="11572875" y="1430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102</xdr:row>
      <xdr:rowOff>0</xdr:rowOff>
    </xdr:from>
    <xdr:ext cx="184731" cy="264560"/>
    <xdr:sp macro="" textlink="">
      <xdr:nvSpPr>
        <xdr:cNvPr id="131" name="ZoneTexte 130">
          <a:extLst>
            <a:ext uri="{FF2B5EF4-FFF2-40B4-BE49-F238E27FC236}">
              <a16:creationId xmlns:a16="http://schemas.microsoft.com/office/drawing/2014/main" id="{00000000-0008-0000-0B00-000083000000}"/>
            </a:ext>
          </a:extLst>
        </xdr:cNvPr>
        <xdr:cNvSpPr txBox="1"/>
      </xdr:nvSpPr>
      <xdr:spPr>
        <a:xfrm>
          <a:off x="11572875" y="1430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xdr:row>
      <xdr:rowOff>0</xdr:rowOff>
    </xdr:from>
    <xdr:ext cx="184731" cy="264560"/>
    <xdr:sp macro="" textlink="">
      <xdr:nvSpPr>
        <xdr:cNvPr id="132" name="ZoneTexte 131">
          <a:extLst>
            <a:ext uri="{FF2B5EF4-FFF2-40B4-BE49-F238E27FC236}">
              <a16:creationId xmlns:a16="http://schemas.microsoft.com/office/drawing/2014/main" id="{00000000-0008-0000-0800-000002000000}"/>
            </a:ext>
          </a:extLst>
        </xdr:cNvPr>
        <xdr:cNvSpPr txBox="1"/>
      </xdr:nvSpPr>
      <xdr:spPr>
        <a:xfrm>
          <a:off x="12778740" y="18745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32</xdr:row>
      <xdr:rowOff>0</xdr:rowOff>
    </xdr:from>
    <xdr:ext cx="184731" cy="264560"/>
    <xdr:sp macro="" textlink="">
      <xdr:nvSpPr>
        <xdr:cNvPr id="133" name="ZoneTexte 132">
          <a:extLst>
            <a:ext uri="{FF2B5EF4-FFF2-40B4-BE49-F238E27FC236}">
              <a16:creationId xmlns:a16="http://schemas.microsoft.com/office/drawing/2014/main" id="{00000000-0008-0000-0800-000003000000}"/>
            </a:ext>
          </a:extLst>
        </xdr:cNvPr>
        <xdr:cNvSpPr txBox="1"/>
      </xdr:nvSpPr>
      <xdr:spPr>
        <a:xfrm>
          <a:off x="12778740" y="17228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34</xdr:row>
      <xdr:rowOff>0</xdr:rowOff>
    </xdr:from>
    <xdr:ext cx="184731" cy="264560"/>
    <xdr:sp macro="" textlink="">
      <xdr:nvSpPr>
        <xdr:cNvPr id="134" name="ZoneTexte 133">
          <a:extLst>
            <a:ext uri="{FF2B5EF4-FFF2-40B4-BE49-F238E27FC236}">
              <a16:creationId xmlns:a16="http://schemas.microsoft.com/office/drawing/2014/main" id="{00000000-0008-0000-0800-000004000000}"/>
            </a:ext>
          </a:extLst>
        </xdr:cNvPr>
        <xdr:cNvSpPr txBox="1"/>
      </xdr:nvSpPr>
      <xdr:spPr>
        <a:xfrm>
          <a:off x="12778740" y="1773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xdr:row>
      <xdr:rowOff>0</xdr:rowOff>
    </xdr:from>
    <xdr:ext cx="184731" cy="264560"/>
    <xdr:sp macro="" textlink="">
      <xdr:nvSpPr>
        <xdr:cNvPr id="135" name="ZoneTexte 134">
          <a:extLst>
            <a:ext uri="{FF2B5EF4-FFF2-40B4-BE49-F238E27FC236}">
              <a16:creationId xmlns:a16="http://schemas.microsoft.com/office/drawing/2014/main" id="{00000000-0008-0000-0800-000005000000}"/>
            </a:ext>
          </a:extLst>
        </xdr:cNvPr>
        <xdr:cNvSpPr txBox="1"/>
      </xdr:nvSpPr>
      <xdr:spPr>
        <a:xfrm>
          <a:off x="12778740" y="18745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xdr:row>
      <xdr:rowOff>0</xdr:rowOff>
    </xdr:from>
    <xdr:ext cx="184731" cy="264560"/>
    <xdr:sp macro="" textlink="">
      <xdr:nvSpPr>
        <xdr:cNvPr id="136" name="ZoneTexte 135">
          <a:extLst>
            <a:ext uri="{FF2B5EF4-FFF2-40B4-BE49-F238E27FC236}">
              <a16:creationId xmlns:a16="http://schemas.microsoft.com/office/drawing/2014/main" id="{00000000-0008-0000-0800-000006000000}"/>
            </a:ext>
          </a:extLst>
        </xdr:cNvPr>
        <xdr:cNvSpPr txBox="1"/>
      </xdr:nvSpPr>
      <xdr:spPr>
        <a:xfrm>
          <a:off x="12778740" y="18745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xdr:row>
      <xdr:rowOff>0</xdr:rowOff>
    </xdr:from>
    <xdr:ext cx="184731" cy="264560"/>
    <xdr:sp macro="" textlink="">
      <xdr:nvSpPr>
        <xdr:cNvPr id="137" name="ZoneTexte 136">
          <a:extLst>
            <a:ext uri="{FF2B5EF4-FFF2-40B4-BE49-F238E27FC236}">
              <a16:creationId xmlns:a16="http://schemas.microsoft.com/office/drawing/2014/main" id="{00000000-0008-0000-0800-000007000000}"/>
            </a:ext>
          </a:extLst>
        </xdr:cNvPr>
        <xdr:cNvSpPr txBox="1"/>
      </xdr:nvSpPr>
      <xdr:spPr>
        <a:xfrm>
          <a:off x="12778740" y="18745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xdr:row>
      <xdr:rowOff>0</xdr:rowOff>
    </xdr:from>
    <xdr:ext cx="184731" cy="264560"/>
    <xdr:sp macro="" textlink="">
      <xdr:nvSpPr>
        <xdr:cNvPr id="138" name="ZoneTexte 137">
          <a:extLst>
            <a:ext uri="{FF2B5EF4-FFF2-40B4-BE49-F238E27FC236}">
              <a16:creationId xmlns:a16="http://schemas.microsoft.com/office/drawing/2014/main" id="{00000000-0008-0000-0800-000008000000}"/>
            </a:ext>
          </a:extLst>
        </xdr:cNvPr>
        <xdr:cNvSpPr txBox="1"/>
      </xdr:nvSpPr>
      <xdr:spPr>
        <a:xfrm>
          <a:off x="12778740" y="18745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xdr:row>
      <xdr:rowOff>0</xdr:rowOff>
    </xdr:from>
    <xdr:ext cx="184731" cy="264560"/>
    <xdr:sp macro="" textlink="">
      <xdr:nvSpPr>
        <xdr:cNvPr id="139" name="ZoneTexte 138">
          <a:extLst>
            <a:ext uri="{FF2B5EF4-FFF2-40B4-BE49-F238E27FC236}">
              <a16:creationId xmlns:a16="http://schemas.microsoft.com/office/drawing/2014/main" id="{00000000-0008-0000-0800-000009000000}"/>
            </a:ext>
          </a:extLst>
        </xdr:cNvPr>
        <xdr:cNvSpPr txBox="1"/>
      </xdr:nvSpPr>
      <xdr:spPr>
        <a:xfrm>
          <a:off x="12778740" y="18745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xdr:row>
      <xdr:rowOff>0</xdr:rowOff>
    </xdr:from>
    <xdr:ext cx="184731" cy="264560"/>
    <xdr:sp macro="" textlink="">
      <xdr:nvSpPr>
        <xdr:cNvPr id="140" name="ZoneTexte 139">
          <a:extLst>
            <a:ext uri="{FF2B5EF4-FFF2-40B4-BE49-F238E27FC236}">
              <a16:creationId xmlns:a16="http://schemas.microsoft.com/office/drawing/2014/main" id="{00000000-0008-0000-0800-00000A000000}"/>
            </a:ext>
          </a:extLst>
        </xdr:cNvPr>
        <xdr:cNvSpPr txBox="1"/>
      </xdr:nvSpPr>
      <xdr:spPr>
        <a:xfrm>
          <a:off x="12778740" y="18745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xdr:row>
      <xdr:rowOff>0</xdr:rowOff>
    </xdr:from>
    <xdr:ext cx="184731" cy="264560"/>
    <xdr:sp macro="" textlink="">
      <xdr:nvSpPr>
        <xdr:cNvPr id="141" name="ZoneTexte 140">
          <a:extLst>
            <a:ext uri="{FF2B5EF4-FFF2-40B4-BE49-F238E27FC236}">
              <a16:creationId xmlns:a16="http://schemas.microsoft.com/office/drawing/2014/main" id="{00000000-0008-0000-0800-00000B000000}"/>
            </a:ext>
          </a:extLst>
        </xdr:cNvPr>
        <xdr:cNvSpPr txBox="1"/>
      </xdr:nvSpPr>
      <xdr:spPr>
        <a:xfrm>
          <a:off x="12778740" y="18745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32</xdr:row>
      <xdr:rowOff>0</xdr:rowOff>
    </xdr:from>
    <xdr:ext cx="184731" cy="264560"/>
    <xdr:sp macro="" textlink="">
      <xdr:nvSpPr>
        <xdr:cNvPr id="142" name="ZoneTexte 141">
          <a:extLst>
            <a:ext uri="{FF2B5EF4-FFF2-40B4-BE49-F238E27FC236}">
              <a16:creationId xmlns:a16="http://schemas.microsoft.com/office/drawing/2014/main" id="{00000000-0008-0000-0800-00000C000000}"/>
            </a:ext>
          </a:extLst>
        </xdr:cNvPr>
        <xdr:cNvSpPr txBox="1"/>
      </xdr:nvSpPr>
      <xdr:spPr>
        <a:xfrm>
          <a:off x="12778740" y="17228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34</xdr:row>
      <xdr:rowOff>0</xdr:rowOff>
    </xdr:from>
    <xdr:ext cx="184731" cy="264560"/>
    <xdr:sp macro="" textlink="">
      <xdr:nvSpPr>
        <xdr:cNvPr id="143" name="ZoneTexte 142">
          <a:extLst>
            <a:ext uri="{FF2B5EF4-FFF2-40B4-BE49-F238E27FC236}">
              <a16:creationId xmlns:a16="http://schemas.microsoft.com/office/drawing/2014/main" id="{00000000-0008-0000-0800-00000D000000}"/>
            </a:ext>
          </a:extLst>
        </xdr:cNvPr>
        <xdr:cNvSpPr txBox="1"/>
      </xdr:nvSpPr>
      <xdr:spPr>
        <a:xfrm>
          <a:off x="12778740" y="1773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xdr:row>
      <xdr:rowOff>0</xdr:rowOff>
    </xdr:from>
    <xdr:ext cx="184731" cy="264560"/>
    <xdr:sp macro="" textlink="">
      <xdr:nvSpPr>
        <xdr:cNvPr id="144" name="ZoneTexte 143">
          <a:extLst>
            <a:ext uri="{FF2B5EF4-FFF2-40B4-BE49-F238E27FC236}">
              <a16:creationId xmlns:a16="http://schemas.microsoft.com/office/drawing/2014/main" id="{00000000-0008-0000-0800-00000E000000}"/>
            </a:ext>
          </a:extLst>
        </xdr:cNvPr>
        <xdr:cNvSpPr txBox="1"/>
      </xdr:nvSpPr>
      <xdr:spPr>
        <a:xfrm>
          <a:off x="12778740" y="18745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xdr:row>
      <xdr:rowOff>0</xdr:rowOff>
    </xdr:from>
    <xdr:ext cx="184731" cy="264560"/>
    <xdr:sp macro="" textlink="">
      <xdr:nvSpPr>
        <xdr:cNvPr id="145" name="ZoneTexte 144">
          <a:extLst>
            <a:ext uri="{FF2B5EF4-FFF2-40B4-BE49-F238E27FC236}">
              <a16:creationId xmlns:a16="http://schemas.microsoft.com/office/drawing/2014/main" id="{00000000-0008-0000-0800-00000F000000}"/>
            </a:ext>
          </a:extLst>
        </xdr:cNvPr>
        <xdr:cNvSpPr txBox="1"/>
      </xdr:nvSpPr>
      <xdr:spPr>
        <a:xfrm>
          <a:off x="12778740" y="18745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xdr:row>
      <xdr:rowOff>0</xdr:rowOff>
    </xdr:from>
    <xdr:ext cx="184731" cy="264560"/>
    <xdr:sp macro="" textlink="">
      <xdr:nvSpPr>
        <xdr:cNvPr id="146" name="ZoneTexte 145">
          <a:extLst>
            <a:ext uri="{FF2B5EF4-FFF2-40B4-BE49-F238E27FC236}">
              <a16:creationId xmlns:a16="http://schemas.microsoft.com/office/drawing/2014/main" id="{00000000-0008-0000-0800-000010000000}"/>
            </a:ext>
          </a:extLst>
        </xdr:cNvPr>
        <xdr:cNvSpPr txBox="1"/>
      </xdr:nvSpPr>
      <xdr:spPr>
        <a:xfrm>
          <a:off x="12778740" y="18745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xdr:row>
      <xdr:rowOff>0</xdr:rowOff>
    </xdr:from>
    <xdr:ext cx="184731" cy="264560"/>
    <xdr:sp macro="" textlink="">
      <xdr:nvSpPr>
        <xdr:cNvPr id="147" name="ZoneTexte 146">
          <a:extLst>
            <a:ext uri="{FF2B5EF4-FFF2-40B4-BE49-F238E27FC236}">
              <a16:creationId xmlns:a16="http://schemas.microsoft.com/office/drawing/2014/main" id="{00000000-0008-0000-0800-000011000000}"/>
            </a:ext>
          </a:extLst>
        </xdr:cNvPr>
        <xdr:cNvSpPr txBox="1"/>
      </xdr:nvSpPr>
      <xdr:spPr>
        <a:xfrm>
          <a:off x="12778740" y="18745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xdr:row>
      <xdr:rowOff>0</xdr:rowOff>
    </xdr:from>
    <xdr:ext cx="184731" cy="264560"/>
    <xdr:sp macro="" textlink="">
      <xdr:nvSpPr>
        <xdr:cNvPr id="148" name="ZoneTexte 147">
          <a:extLst>
            <a:ext uri="{FF2B5EF4-FFF2-40B4-BE49-F238E27FC236}">
              <a16:creationId xmlns:a16="http://schemas.microsoft.com/office/drawing/2014/main" id="{00000000-0008-0000-0800-000012000000}"/>
            </a:ext>
          </a:extLst>
        </xdr:cNvPr>
        <xdr:cNvSpPr txBox="1"/>
      </xdr:nvSpPr>
      <xdr:spPr>
        <a:xfrm>
          <a:off x="12778740" y="18745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40</xdr:row>
      <xdr:rowOff>0</xdr:rowOff>
    </xdr:from>
    <xdr:ext cx="184731" cy="264560"/>
    <xdr:sp macro="" textlink="">
      <xdr:nvSpPr>
        <xdr:cNvPr id="149" name="ZoneTexte 148">
          <a:extLst>
            <a:ext uri="{FF2B5EF4-FFF2-40B4-BE49-F238E27FC236}">
              <a16:creationId xmlns:a16="http://schemas.microsoft.com/office/drawing/2014/main" id="{00000000-0008-0000-0800-000013000000}"/>
            </a:ext>
          </a:extLst>
        </xdr:cNvPr>
        <xdr:cNvSpPr txBox="1"/>
      </xdr:nvSpPr>
      <xdr:spPr>
        <a:xfrm>
          <a:off x="12778740" y="1893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40</xdr:row>
      <xdr:rowOff>0</xdr:rowOff>
    </xdr:from>
    <xdr:ext cx="184731" cy="264560"/>
    <xdr:sp macro="" textlink="">
      <xdr:nvSpPr>
        <xdr:cNvPr id="150" name="ZoneTexte 149">
          <a:extLst>
            <a:ext uri="{FF2B5EF4-FFF2-40B4-BE49-F238E27FC236}">
              <a16:creationId xmlns:a16="http://schemas.microsoft.com/office/drawing/2014/main" id="{00000000-0008-0000-0800-000014000000}"/>
            </a:ext>
          </a:extLst>
        </xdr:cNvPr>
        <xdr:cNvSpPr txBox="1"/>
      </xdr:nvSpPr>
      <xdr:spPr>
        <a:xfrm>
          <a:off x="12778740" y="1893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35</xdr:row>
      <xdr:rowOff>0</xdr:rowOff>
    </xdr:from>
    <xdr:ext cx="184731" cy="264560"/>
    <xdr:sp macro="" textlink="">
      <xdr:nvSpPr>
        <xdr:cNvPr id="151" name="ZoneTexte 150">
          <a:extLst>
            <a:ext uri="{FF2B5EF4-FFF2-40B4-BE49-F238E27FC236}">
              <a16:creationId xmlns:a16="http://schemas.microsoft.com/office/drawing/2014/main" id="{00000000-0008-0000-0800-000015000000}"/>
            </a:ext>
          </a:extLst>
        </xdr:cNvPr>
        <xdr:cNvSpPr txBox="1"/>
      </xdr:nvSpPr>
      <xdr:spPr>
        <a:xfrm>
          <a:off x="12778740" y="1798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33</xdr:row>
      <xdr:rowOff>0</xdr:rowOff>
    </xdr:from>
    <xdr:ext cx="184731" cy="264560"/>
    <xdr:sp macro="" textlink="">
      <xdr:nvSpPr>
        <xdr:cNvPr id="152" name="ZoneTexte 151">
          <a:extLst>
            <a:ext uri="{FF2B5EF4-FFF2-40B4-BE49-F238E27FC236}">
              <a16:creationId xmlns:a16="http://schemas.microsoft.com/office/drawing/2014/main" id="{00000000-0008-0000-0800-000016000000}"/>
            </a:ext>
          </a:extLst>
        </xdr:cNvPr>
        <xdr:cNvSpPr txBox="1"/>
      </xdr:nvSpPr>
      <xdr:spPr>
        <a:xfrm>
          <a:off x="12778740" y="174802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33</xdr:row>
      <xdr:rowOff>0</xdr:rowOff>
    </xdr:from>
    <xdr:ext cx="184731" cy="264560"/>
    <xdr:sp macro="" textlink="">
      <xdr:nvSpPr>
        <xdr:cNvPr id="153" name="ZoneTexte 152">
          <a:extLst>
            <a:ext uri="{FF2B5EF4-FFF2-40B4-BE49-F238E27FC236}">
              <a16:creationId xmlns:a16="http://schemas.microsoft.com/office/drawing/2014/main" id="{00000000-0008-0000-0800-000017000000}"/>
            </a:ext>
          </a:extLst>
        </xdr:cNvPr>
        <xdr:cNvSpPr txBox="1"/>
      </xdr:nvSpPr>
      <xdr:spPr>
        <a:xfrm>
          <a:off x="12778740" y="174802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33</xdr:row>
      <xdr:rowOff>0</xdr:rowOff>
    </xdr:from>
    <xdr:ext cx="184731" cy="264560"/>
    <xdr:sp macro="" textlink="">
      <xdr:nvSpPr>
        <xdr:cNvPr id="154" name="ZoneTexte 153">
          <a:extLst>
            <a:ext uri="{FF2B5EF4-FFF2-40B4-BE49-F238E27FC236}">
              <a16:creationId xmlns:a16="http://schemas.microsoft.com/office/drawing/2014/main" id="{00000000-0008-0000-0800-000018000000}"/>
            </a:ext>
          </a:extLst>
        </xdr:cNvPr>
        <xdr:cNvSpPr txBox="1"/>
      </xdr:nvSpPr>
      <xdr:spPr>
        <a:xfrm>
          <a:off x="12778740" y="174802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33</xdr:row>
      <xdr:rowOff>0</xdr:rowOff>
    </xdr:from>
    <xdr:ext cx="184731" cy="264560"/>
    <xdr:sp macro="" textlink="">
      <xdr:nvSpPr>
        <xdr:cNvPr id="155" name="ZoneTexte 154">
          <a:extLst>
            <a:ext uri="{FF2B5EF4-FFF2-40B4-BE49-F238E27FC236}">
              <a16:creationId xmlns:a16="http://schemas.microsoft.com/office/drawing/2014/main" id="{00000000-0008-0000-0800-000019000000}"/>
            </a:ext>
          </a:extLst>
        </xdr:cNvPr>
        <xdr:cNvSpPr txBox="1"/>
      </xdr:nvSpPr>
      <xdr:spPr>
        <a:xfrm>
          <a:off x="12778740" y="174802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33</xdr:row>
      <xdr:rowOff>0</xdr:rowOff>
    </xdr:from>
    <xdr:ext cx="184731" cy="264560"/>
    <xdr:sp macro="" textlink="">
      <xdr:nvSpPr>
        <xdr:cNvPr id="156" name="ZoneTexte 155">
          <a:extLst>
            <a:ext uri="{FF2B5EF4-FFF2-40B4-BE49-F238E27FC236}">
              <a16:creationId xmlns:a16="http://schemas.microsoft.com/office/drawing/2014/main" id="{00000000-0008-0000-0800-00001A000000}"/>
            </a:ext>
          </a:extLst>
        </xdr:cNvPr>
        <xdr:cNvSpPr txBox="1"/>
      </xdr:nvSpPr>
      <xdr:spPr>
        <a:xfrm>
          <a:off x="12778740" y="174802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32</xdr:row>
      <xdr:rowOff>0</xdr:rowOff>
    </xdr:from>
    <xdr:ext cx="184731" cy="264560"/>
    <xdr:sp macro="" textlink="">
      <xdr:nvSpPr>
        <xdr:cNvPr id="157" name="ZoneTexte 156">
          <a:extLst>
            <a:ext uri="{FF2B5EF4-FFF2-40B4-BE49-F238E27FC236}">
              <a16:creationId xmlns:a16="http://schemas.microsoft.com/office/drawing/2014/main" id="{00000000-0008-0000-0800-00001B000000}"/>
            </a:ext>
          </a:extLst>
        </xdr:cNvPr>
        <xdr:cNvSpPr txBox="1"/>
      </xdr:nvSpPr>
      <xdr:spPr>
        <a:xfrm>
          <a:off x="12778740" y="17228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32</xdr:row>
      <xdr:rowOff>0</xdr:rowOff>
    </xdr:from>
    <xdr:ext cx="184731" cy="264560"/>
    <xdr:sp macro="" textlink="">
      <xdr:nvSpPr>
        <xdr:cNvPr id="158" name="ZoneTexte 157">
          <a:extLst>
            <a:ext uri="{FF2B5EF4-FFF2-40B4-BE49-F238E27FC236}">
              <a16:creationId xmlns:a16="http://schemas.microsoft.com/office/drawing/2014/main" id="{00000000-0008-0000-0800-00001C000000}"/>
            </a:ext>
          </a:extLst>
        </xdr:cNvPr>
        <xdr:cNvSpPr txBox="1"/>
      </xdr:nvSpPr>
      <xdr:spPr>
        <a:xfrm>
          <a:off x="12778740" y="17228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32</xdr:row>
      <xdr:rowOff>0</xdr:rowOff>
    </xdr:from>
    <xdr:ext cx="184731" cy="264560"/>
    <xdr:sp macro="" textlink="">
      <xdr:nvSpPr>
        <xdr:cNvPr id="159" name="ZoneTexte 158">
          <a:extLst>
            <a:ext uri="{FF2B5EF4-FFF2-40B4-BE49-F238E27FC236}">
              <a16:creationId xmlns:a16="http://schemas.microsoft.com/office/drawing/2014/main" id="{00000000-0008-0000-0800-00001D000000}"/>
            </a:ext>
          </a:extLst>
        </xdr:cNvPr>
        <xdr:cNvSpPr txBox="1"/>
      </xdr:nvSpPr>
      <xdr:spPr>
        <a:xfrm>
          <a:off x="12778740" y="17228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32</xdr:row>
      <xdr:rowOff>0</xdr:rowOff>
    </xdr:from>
    <xdr:ext cx="184731" cy="264560"/>
    <xdr:sp macro="" textlink="">
      <xdr:nvSpPr>
        <xdr:cNvPr id="160" name="ZoneTexte 159">
          <a:extLst>
            <a:ext uri="{FF2B5EF4-FFF2-40B4-BE49-F238E27FC236}">
              <a16:creationId xmlns:a16="http://schemas.microsoft.com/office/drawing/2014/main" id="{00000000-0008-0000-0800-00001E000000}"/>
            </a:ext>
          </a:extLst>
        </xdr:cNvPr>
        <xdr:cNvSpPr txBox="1"/>
      </xdr:nvSpPr>
      <xdr:spPr>
        <a:xfrm>
          <a:off x="12778740" y="17228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0</xdr:col>
      <xdr:colOff>38100</xdr:colOff>
      <xdr:row>32</xdr:row>
      <xdr:rowOff>66675</xdr:rowOff>
    </xdr:from>
    <xdr:ext cx="184731" cy="264560"/>
    <xdr:sp macro="" textlink="">
      <xdr:nvSpPr>
        <xdr:cNvPr id="161" name="ZoneTexte 160">
          <a:extLst>
            <a:ext uri="{FF2B5EF4-FFF2-40B4-BE49-F238E27FC236}">
              <a16:creationId xmlns:a16="http://schemas.microsoft.com/office/drawing/2014/main" id="{00000000-0008-0000-0800-00001F000000}"/>
            </a:ext>
          </a:extLst>
        </xdr:cNvPr>
        <xdr:cNvSpPr txBox="1"/>
      </xdr:nvSpPr>
      <xdr:spPr>
        <a:xfrm>
          <a:off x="38100" y="172954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37</xdr:row>
      <xdr:rowOff>0</xdr:rowOff>
    </xdr:from>
    <xdr:ext cx="184731" cy="264560"/>
    <xdr:sp macro="" textlink="">
      <xdr:nvSpPr>
        <xdr:cNvPr id="162" name="ZoneTexte 161">
          <a:extLst>
            <a:ext uri="{FF2B5EF4-FFF2-40B4-BE49-F238E27FC236}">
              <a16:creationId xmlns:a16="http://schemas.microsoft.com/office/drawing/2014/main" id="{00000000-0008-0000-0800-000020000000}"/>
            </a:ext>
          </a:extLst>
        </xdr:cNvPr>
        <xdr:cNvSpPr txBox="1"/>
      </xdr:nvSpPr>
      <xdr:spPr>
        <a:xfrm>
          <a:off x="12778740" y="1836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37</xdr:row>
      <xdr:rowOff>0</xdr:rowOff>
    </xdr:from>
    <xdr:ext cx="184731" cy="264560"/>
    <xdr:sp macro="" textlink="">
      <xdr:nvSpPr>
        <xdr:cNvPr id="163" name="ZoneTexte 162">
          <a:extLst>
            <a:ext uri="{FF2B5EF4-FFF2-40B4-BE49-F238E27FC236}">
              <a16:creationId xmlns:a16="http://schemas.microsoft.com/office/drawing/2014/main" id="{00000000-0008-0000-0800-000021000000}"/>
            </a:ext>
          </a:extLst>
        </xdr:cNvPr>
        <xdr:cNvSpPr txBox="1"/>
      </xdr:nvSpPr>
      <xdr:spPr>
        <a:xfrm>
          <a:off x="12778740" y="1836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40</xdr:row>
      <xdr:rowOff>0</xdr:rowOff>
    </xdr:from>
    <xdr:ext cx="184731" cy="264560"/>
    <xdr:sp macro="" textlink="">
      <xdr:nvSpPr>
        <xdr:cNvPr id="164" name="ZoneTexte 2">
          <a:extLst>
            <a:ext uri="{FF2B5EF4-FFF2-40B4-BE49-F238E27FC236}">
              <a16:creationId xmlns:a16="http://schemas.microsoft.com/office/drawing/2014/main" id="{00000000-0008-0000-0800-000022000000}"/>
            </a:ext>
          </a:extLst>
        </xdr:cNvPr>
        <xdr:cNvSpPr txBox="1"/>
      </xdr:nvSpPr>
      <xdr:spPr>
        <a:xfrm>
          <a:off x="12778740" y="1893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42</xdr:row>
      <xdr:rowOff>0</xdr:rowOff>
    </xdr:from>
    <xdr:ext cx="184731" cy="264560"/>
    <xdr:sp macro="" textlink="">
      <xdr:nvSpPr>
        <xdr:cNvPr id="165" name="ZoneTexte 3">
          <a:extLst>
            <a:ext uri="{FF2B5EF4-FFF2-40B4-BE49-F238E27FC236}">
              <a16:creationId xmlns:a16="http://schemas.microsoft.com/office/drawing/2014/main" id="{00000000-0008-0000-0800-000023000000}"/>
            </a:ext>
          </a:extLst>
        </xdr:cNvPr>
        <xdr:cNvSpPr txBox="1"/>
      </xdr:nvSpPr>
      <xdr:spPr>
        <a:xfrm>
          <a:off x="12778740" y="1931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40</xdr:row>
      <xdr:rowOff>0</xdr:rowOff>
    </xdr:from>
    <xdr:ext cx="184731" cy="264560"/>
    <xdr:sp macro="" textlink="">
      <xdr:nvSpPr>
        <xdr:cNvPr id="166" name="ZoneTexte 11">
          <a:extLst>
            <a:ext uri="{FF2B5EF4-FFF2-40B4-BE49-F238E27FC236}">
              <a16:creationId xmlns:a16="http://schemas.microsoft.com/office/drawing/2014/main" id="{00000000-0008-0000-0800-000024000000}"/>
            </a:ext>
          </a:extLst>
        </xdr:cNvPr>
        <xdr:cNvSpPr txBox="1"/>
      </xdr:nvSpPr>
      <xdr:spPr>
        <a:xfrm>
          <a:off x="12778740" y="1893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42</xdr:row>
      <xdr:rowOff>0</xdr:rowOff>
    </xdr:from>
    <xdr:ext cx="184731" cy="264560"/>
    <xdr:sp macro="" textlink="">
      <xdr:nvSpPr>
        <xdr:cNvPr id="167" name="ZoneTexte 12">
          <a:extLst>
            <a:ext uri="{FF2B5EF4-FFF2-40B4-BE49-F238E27FC236}">
              <a16:creationId xmlns:a16="http://schemas.microsoft.com/office/drawing/2014/main" id="{00000000-0008-0000-0800-000025000000}"/>
            </a:ext>
          </a:extLst>
        </xdr:cNvPr>
        <xdr:cNvSpPr txBox="1"/>
      </xdr:nvSpPr>
      <xdr:spPr>
        <a:xfrm>
          <a:off x="12778740" y="1931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46</xdr:row>
      <xdr:rowOff>0</xdr:rowOff>
    </xdr:from>
    <xdr:ext cx="184731" cy="264560"/>
    <xdr:sp macro="" textlink="">
      <xdr:nvSpPr>
        <xdr:cNvPr id="168" name="ZoneTexte 18">
          <a:extLst>
            <a:ext uri="{FF2B5EF4-FFF2-40B4-BE49-F238E27FC236}">
              <a16:creationId xmlns:a16="http://schemas.microsoft.com/office/drawing/2014/main" id="{00000000-0008-0000-0800-000026000000}"/>
            </a:ext>
          </a:extLst>
        </xdr:cNvPr>
        <xdr:cNvSpPr txBox="1"/>
      </xdr:nvSpPr>
      <xdr:spPr>
        <a:xfrm>
          <a:off x="12778740" y="204901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46</xdr:row>
      <xdr:rowOff>0</xdr:rowOff>
    </xdr:from>
    <xdr:ext cx="184731" cy="264560"/>
    <xdr:sp macro="" textlink="">
      <xdr:nvSpPr>
        <xdr:cNvPr id="169" name="ZoneTexte 19">
          <a:extLst>
            <a:ext uri="{FF2B5EF4-FFF2-40B4-BE49-F238E27FC236}">
              <a16:creationId xmlns:a16="http://schemas.microsoft.com/office/drawing/2014/main" id="{00000000-0008-0000-0800-000027000000}"/>
            </a:ext>
          </a:extLst>
        </xdr:cNvPr>
        <xdr:cNvSpPr txBox="1"/>
      </xdr:nvSpPr>
      <xdr:spPr>
        <a:xfrm>
          <a:off x="12778740" y="204901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43</xdr:row>
      <xdr:rowOff>0</xdr:rowOff>
    </xdr:from>
    <xdr:ext cx="184731" cy="264560"/>
    <xdr:sp macro="" textlink="">
      <xdr:nvSpPr>
        <xdr:cNvPr id="170" name="ZoneTexte 20">
          <a:extLst>
            <a:ext uri="{FF2B5EF4-FFF2-40B4-BE49-F238E27FC236}">
              <a16:creationId xmlns:a16="http://schemas.microsoft.com/office/drawing/2014/main" id="{00000000-0008-0000-0800-000028000000}"/>
            </a:ext>
          </a:extLst>
        </xdr:cNvPr>
        <xdr:cNvSpPr txBox="1"/>
      </xdr:nvSpPr>
      <xdr:spPr>
        <a:xfrm>
          <a:off x="12778740" y="19522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42</xdr:row>
      <xdr:rowOff>0</xdr:rowOff>
    </xdr:from>
    <xdr:ext cx="184731" cy="264560"/>
    <xdr:sp macro="" textlink="">
      <xdr:nvSpPr>
        <xdr:cNvPr id="171" name="ZoneTexte 21">
          <a:extLst>
            <a:ext uri="{FF2B5EF4-FFF2-40B4-BE49-F238E27FC236}">
              <a16:creationId xmlns:a16="http://schemas.microsoft.com/office/drawing/2014/main" id="{00000000-0008-0000-0800-000029000000}"/>
            </a:ext>
          </a:extLst>
        </xdr:cNvPr>
        <xdr:cNvSpPr txBox="1"/>
      </xdr:nvSpPr>
      <xdr:spPr>
        <a:xfrm>
          <a:off x="12778740" y="1931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42</xdr:row>
      <xdr:rowOff>0</xdr:rowOff>
    </xdr:from>
    <xdr:ext cx="184731" cy="264560"/>
    <xdr:sp macro="" textlink="">
      <xdr:nvSpPr>
        <xdr:cNvPr id="172" name="ZoneTexte 22">
          <a:extLst>
            <a:ext uri="{FF2B5EF4-FFF2-40B4-BE49-F238E27FC236}">
              <a16:creationId xmlns:a16="http://schemas.microsoft.com/office/drawing/2014/main" id="{00000000-0008-0000-0800-00002A000000}"/>
            </a:ext>
          </a:extLst>
        </xdr:cNvPr>
        <xdr:cNvSpPr txBox="1"/>
      </xdr:nvSpPr>
      <xdr:spPr>
        <a:xfrm>
          <a:off x="12778740" y="1931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42</xdr:row>
      <xdr:rowOff>0</xdr:rowOff>
    </xdr:from>
    <xdr:ext cx="184731" cy="264560"/>
    <xdr:sp macro="" textlink="">
      <xdr:nvSpPr>
        <xdr:cNvPr id="173" name="ZoneTexte 23">
          <a:extLst>
            <a:ext uri="{FF2B5EF4-FFF2-40B4-BE49-F238E27FC236}">
              <a16:creationId xmlns:a16="http://schemas.microsoft.com/office/drawing/2014/main" id="{00000000-0008-0000-0800-00002B000000}"/>
            </a:ext>
          </a:extLst>
        </xdr:cNvPr>
        <xdr:cNvSpPr txBox="1"/>
      </xdr:nvSpPr>
      <xdr:spPr>
        <a:xfrm>
          <a:off x="12778740" y="1931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42</xdr:row>
      <xdr:rowOff>0</xdr:rowOff>
    </xdr:from>
    <xdr:ext cx="184731" cy="264560"/>
    <xdr:sp macro="" textlink="">
      <xdr:nvSpPr>
        <xdr:cNvPr id="174" name="ZoneTexte 24">
          <a:extLst>
            <a:ext uri="{FF2B5EF4-FFF2-40B4-BE49-F238E27FC236}">
              <a16:creationId xmlns:a16="http://schemas.microsoft.com/office/drawing/2014/main" id="{00000000-0008-0000-0800-00002C000000}"/>
            </a:ext>
          </a:extLst>
        </xdr:cNvPr>
        <xdr:cNvSpPr txBox="1"/>
      </xdr:nvSpPr>
      <xdr:spPr>
        <a:xfrm>
          <a:off x="12778740" y="1931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42</xdr:row>
      <xdr:rowOff>0</xdr:rowOff>
    </xdr:from>
    <xdr:ext cx="184731" cy="264560"/>
    <xdr:sp macro="" textlink="">
      <xdr:nvSpPr>
        <xdr:cNvPr id="175" name="ZoneTexte 25">
          <a:extLst>
            <a:ext uri="{FF2B5EF4-FFF2-40B4-BE49-F238E27FC236}">
              <a16:creationId xmlns:a16="http://schemas.microsoft.com/office/drawing/2014/main" id="{00000000-0008-0000-0800-00002D000000}"/>
            </a:ext>
          </a:extLst>
        </xdr:cNvPr>
        <xdr:cNvSpPr txBox="1"/>
      </xdr:nvSpPr>
      <xdr:spPr>
        <a:xfrm>
          <a:off x="12778740" y="1931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40</xdr:row>
      <xdr:rowOff>0</xdr:rowOff>
    </xdr:from>
    <xdr:ext cx="184731" cy="264560"/>
    <xdr:sp macro="" textlink="">
      <xdr:nvSpPr>
        <xdr:cNvPr id="176" name="ZoneTexte 26">
          <a:extLst>
            <a:ext uri="{FF2B5EF4-FFF2-40B4-BE49-F238E27FC236}">
              <a16:creationId xmlns:a16="http://schemas.microsoft.com/office/drawing/2014/main" id="{00000000-0008-0000-0800-00002E000000}"/>
            </a:ext>
          </a:extLst>
        </xdr:cNvPr>
        <xdr:cNvSpPr txBox="1"/>
      </xdr:nvSpPr>
      <xdr:spPr>
        <a:xfrm>
          <a:off x="12778740" y="1893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40</xdr:row>
      <xdr:rowOff>0</xdr:rowOff>
    </xdr:from>
    <xdr:ext cx="184731" cy="264560"/>
    <xdr:sp macro="" textlink="">
      <xdr:nvSpPr>
        <xdr:cNvPr id="177" name="ZoneTexte 27">
          <a:extLst>
            <a:ext uri="{FF2B5EF4-FFF2-40B4-BE49-F238E27FC236}">
              <a16:creationId xmlns:a16="http://schemas.microsoft.com/office/drawing/2014/main" id="{00000000-0008-0000-0800-00002F000000}"/>
            </a:ext>
          </a:extLst>
        </xdr:cNvPr>
        <xdr:cNvSpPr txBox="1"/>
      </xdr:nvSpPr>
      <xdr:spPr>
        <a:xfrm>
          <a:off x="12778740" y="1893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40</xdr:row>
      <xdr:rowOff>0</xdr:rowOff>
    </xdr:from>
    <xdr:ext cx="184731" cy="264560"/>
    <xdr:sp macro="" textlink="">
      <xdr:nvSpPr>
        <xdr:cNvPr id="178" name="ZoneTexte 28">
          <a:extLst>
            <a:ext uri="{FF2B5EF4-FFF2-40B4-BE49-F238E27FC236}">
              <a16:creationId xmlns:a16="http://schemas.microsoft.com/office/drawing/2014/main" id="{00000000-0008-0000-0800-000030000000}"/>
            </a:ext>
          </a:extLst>
        </xdr:cNvPr>
        <xdr:cNvSpPr txBox="1"/>
      </xdr:nvSpPr>
      <xdr:spPr>
        <a:xfrm>
          <a:off x="12778740" y="1893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40</xdr:row>
      <xdr:rowOff>0</xdr:rowOff>
    </xdr:from>
    <xdr:ext cx="184731" cy="264560"/>
    <xdr:sp macro="" textlink="">
      <xdr:nvSpPr>
        <xdr:cNvPr id="179" name="ZoneTexte 29">
          <a:extLst>
            <a:ext uri="{FF2B5EF4-FFF2-40B4-BE49-F238E27FC236}">
              <a16:creationId xmlns:a16="http://schemas.microsoft.com/office/drawing/2014/main" id="{00000000-0008-0000-0800-000031000000}"/>
            </a:ext>
          </a:extLst>
        </xdr:cNvPr>
        <xdr:cNvSpPr txBox="1"/>
      </xdr:nvSpPr>
      <xdr:spPr>
        <a:xfrm>
          <a:off x="12778740" y="1893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180" name="ZoneTexte 1">
          <a:extLst>
            <a:ext uri="{FF2B5EF4-FFF2-40B4-BE49-F238E27FC236}">
              <a16:creationId xmlns:a16="http://schemas.microsoft.com/office/drawing/2014/main" id="{00000000-0008-0000-0800-000033000000}"/>
            </a:ext>
          </a:extLst>
        </xdr:cNvPr>
        <xdr:cNvSpPr txBox="1"/>
      </xdr:nvSpPr>
      <xdr:spPr>
        <a:xfrm>
          <a:off x="12778740" y="25740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181" name="ZoneTexte 2">
          <a:extLst>
            <a:ext uri="{FF2B5EF4-FFF2-40B4-BE49-F238E27FC236}">
              <a16:creationId xmlns:a16="http://schemas.microsoft.com/office/drawing/2014/main" id="{00000000-0008-0000-0800-000034000000}"/>
            </a:ext>
          </a:extLst>
        </xdr:cNvPr>
        <xdr:cNvSpPr txBox="1"/>
      </xdr:nvSpPr>
      <xdr:spPr>
        <a:xfrm>
          <a:off x="12778740" y="25740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182" name="ZoneTexte 3">
          <a:extLst>
            <a:ext uri="{FF2B5EF4-FFF2-40B4-BE49-F238E27FC236}">
              <a16:creationId xmlns:a16="http://schemas.microsoft.com/office/drawing/2014/main" id="{00000000-0008-0000-0800-000035000000}"/>
            </a:ext>
          </a:extLst>
        </xdr:cNvPr>
        <xdr:cNvSpPr txBox="1"/>
      </xdr:nvSpPr>
      <xdr:spPr>
        <a:xfrm>
          <a:off x="12778740" y="25740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183" name="ZoneTexte 4">
          <a:extLst>
            <a:ext uri="{FF2B5EF4-FFF2-40B4-BE49-F238E27FC236}">
              <a16:creationId xmlns:a16="http://schemas.microsoft.com/office/drawing/2014/main" id="{00000000-0008-0000-0800-000036000000}"/>
            </a:ext>
          </a:extLst>
        </xdr:cNvPr>
        <xdr:cNvSpPr txBox="1"/>
      </xdr:nvSpPr>
      <xdr:spPr>
        <a:xfrm>
          <a:off x="12778740" y="25740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184" name="ZoneTexte 5">
          <a:extLst>
            <a:ext uri="{FF2B5EF4-FFF2-40B4-BE49-F238E27FC236}">
              <a16:creationId xmlns:a16="http://schemas.microsoft.com/office/drawing/2014/main" id="{00000000-0008-0000-0800-000037000000}"/>
            </a:ext>
          </a:extLst>
        </xdr:cNvPr>
        <xdr:cNvSpPr txBox="1"/>
      </xdr:nvSpPr>
      <xdr:spPr>
        <a:xfrm>
          <a:off x="12778740" y="25740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185" name="ZoneTexte 6">
          <a:extLst>
            <a:ext uri="{FF2B5EF4-FFF2-40B4-BE49-F238E27FC236}">
              <a16:creationId xmlns:a16="http://schemas.microsoft.com/office/drawing/2014/main" id="{00000000-0008-0000-0800-000038000000}"/>
            </a:ext>
          </a:extLst>
        </xdr:cNvPr>
        <xdr:cNvSpPr txBox="1"/>
      </xdr:nvSpPr>
      <xdr:spPr>
        <a:xfrm>
          <a:off x="12778740" y="25740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186" name="ZoneTexte 7">
          <a:extLst>
            <a:ext uri="{FF2B5EF4-FFF2-40B4-BE49-F238E27FC236}">
              <a16:creationId xmlns:a16="http://schemas.microsoft.com/office/drawing/2014/main" id="{00000000-0008-0000-0800-000039000000}"/>
            </a:ext>
          </a:extLst>
        </xdr:cNvPr>
        <xdr:cNvSpPr txBox="1"/>
      </xdr:nvSpPr>
      <xdr:spPr>
        <a:xfrm>
          <a:off x="12778740" y="25740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187" name="ZoneTexte 8">
          <a:extLst>
            <a:ext uri="{FF2B5EF4-FFF2-40B4-BE49-F238E27FC236}">
              <a16:creationId xmlns:a16="http://schemas.microsoft.com/office/drawing/2014/main" id="{00000000-0008-0000-0800-00003A000000}"/>
            </a:ext>
          </a:extLst>
        </xdr:cNvPr>
        <xdr:cNvSpPr txBox="1"/>
      </xdr:nvSpPr>
      <xdr:spPr>
        <a:xfrm>
          <a:off x="12778740" y="25740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188" name="ZoneTexte 9">
          <a:extLst>
            <a:ext uri="{FF2B5EF4-FFF2-40B4-BE49-F238E27FC236}">
              <a16:creationId xmlns:a16="http://schemas.microsoft.com/office/drawing/2014/main" id="{00000000-0008-0000-0800-00003B000000}"/>
            </a:ext>
          </a:extLst>
        </xdr:cNvPr>
        <xdr:cNvSpPr txBox="1"/>
      </xdr:nvSpPr>
      <xdr:spPr>
        <a:xfrm>
          <a:off x="12778740" y="25740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189" name="ZoneTexte 10">
          <a:extLst>
            <a:ext uri="{FF2B5EF4-FFF2-40B4-BE49-F238E27FC236}">
              <a16:creationId xmlns:a16="http://schemas.microsoft.com/office/drawing/2014/main" id="{00000000-0008-0000-0800-00003C000000}"/>
            </a:ext>
          </a:extLst>
        </xdr:cNvPr>
        <xdr:cNvSpPr txBox="1"/>
      </xdr:nvSpPr>
      <xdr:spPr>
        <a:xfrm>
          <a:off x="12778740" y="25740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190" name="ZoneTexte 11">
          <a:extLst>
            <a:ext uri="{FF2B5EF4-FFF2-40B4-BE49-F238E27FC236}">
              <a16:creationId xmlns:a16="http://schemas.microsoft.com/office/drawing/2014/main" id="{00000000-0008-0000-0800-00003D000000}"/>
            </a:ext>
          </a:extLst>
        </xdr:cNvPr>
        <xdr:cNvSpPr txBox="1"/>
      </xdr:nvSpPr>
      <xdr:spPr>
        <a:xfrm>
          <a:off x="12778740" y="25740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191" name="ZoneTexte 12">
          <a:extLst>
            <a:ext uri="{FF2B5EF4-FFF2-40B4-BE49-F238E27FC236}">
              <a16:creationId xmlns:a16="http://schemas.microsoft.com/office/drawing/2014/main" id="{00000000-0008-0000-0800-00003E000000}"/>
            </a:ext>
          </a:extLst>
        </xdr:cNvPr>
        <xdr:cNvSpPr txBox="1"/>
      </xdr:nvSpPr>
      <xdr:spPr>
        <a:xfrm>
          <a:off x="12778740" y="25740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192" name="ZoneTexte 13">
          <a:extLst>
            <a:ext uri="{FF2B5EF4-FFF2-40B4-BE49-F238E27FC236}">
              <a16:creationId xmlns:a16="http://schemas.microsoft.com/office/drawing/2014/main" id="{00000000-0008-0000-0800-00003F000000}"/>
            </a:ext>
          </a:extLst>
        </xdr:cNvPr>
        <xdr:cNvSpPr txBox="1"/>
      </xdr:nvSpPr>
      <xdr:spPr>
        <a:xfrm>
          <a:off x="12778740" y="25740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193" name="ZoneTexte 14">
          <a:extLst>
            <a:ext uri="{FF2B5EF4-FFF2-40B4-BE49-F238E27FC236}">
              <a16:creationId xmlns:a16="http://schemas.microsoft.com/office/drawing/2014/main" id="{00000000-0008-0000-0800-000040000000}"/>
            </a:ext>
          </a:extLst>
        </xdr:cNvPr>
        <xdr:cNvSpPr txBox="1"/>
      </xdr:nvSpPr>
      <xdr:spPr>
        <a:xfrm>
          <a:off x="12778740" y="25740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194" name="ZoneTexte 15">
          <a:extLst>
            <a:ext uri="{FF2B5EF4-FFF2-40B4-BE49-F238E27FC236}">
              <a16:creationId xmlns:a16="http://schemas.microsoft.com/office/drawing/2014/main" id="{00000000-0008-0000-0800-000041000000}"/>
            </a:ext>
          </a:extLst>
        </xdr:cNvPr>
        <xdr:cNvSpPr txBox="1"/>
      </xdr:nvSpPr>
      <xdr:spPr>
        <a:xfrm>
          <a:off x="12778740" y="25740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195" name="ZoneTexte 16">
          <a:extLst>
            <a:ext uri="{FF2B5EF4-FFF2-40B4-BE49-F238E27FC236}">
              <a16:creationId xmlns:a16="http://schemas.microsoft.com/office/drawing/2014/main" id="{00000000-0008-0000-0800-000042000000}"/>
            </a:ext>
          </a:extLst>
        </xdr:cNvPr>
        <xdr:cNvSpPr txBox="1"/>
      </xdr:nvSpPr>
      <xdr:spPr>
        <a:xfrm>
          <a:off x="12778740" y="25740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196" name="ZoneTexte 17">
          <a:extLst>
            <a:ext uri="{FF2B5EF4-FFF2-40B4-BE49-F238E27FC236}">
              <a16:creationId xmlns:a16="http://schemas.microsoft.com/office/drawing/2014/main" id="{00000000-0008-0000-0800-000043000000}"/>
            </a:ext>
          </a:extLst>
        </xdr:cNvPr>
        <xdr:cNvSpPr txBox="1"/>
      </xdr:nvSpPr>
      <xdr:spPr>
        <a:xfrm>
          <a:off x="12778740" y="25740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197" name="ZoneTexte 18">
          <a:extLst>
            <a:ext uri="{FF2B5EF4-FFF2-40B4-BE49-F238E27FC236}">
              <a16:creationId xmlns:a16="http://schemas.microsoft.com/office/drawing/2014/main" id="{00000000-0008-0000-0800-000044000000}"/>
            </a:ext>
          </a:extLst>
        </xdr:cNvPr>
        <xdr:cNvSpPr txBox="1"/>
      </xdr:nvSpPr>
      <xdr:spPr>
        <a:xfrm>
          <a:off x="12778740" y="25740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198" name="ZoneTexte 19">
          <a:extLst>
            <a:ext uri="{FF2B5EF4-FFF2-40B4-BE49-F238E27FC236}">
              <a16:creationId xmlns:a16="http://schemas.microsoft.com/office/drawing/2014/main" id="{00000000-0008-0000-0800-000045000000}"/>
            </a:ext>
          </a:extLst>
        </xdr:cNvPr>
        <xdr:cNvSpPr txBox="1"/>
      </xdr:nvSpPr>
      <xdr:spPr>
        <a:xfrm>
          <a:off x="12778740" y="25740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199" name="ZoneTexte 20">
          <a:extLst>
            <a:ext uri="{FF2B5EF4-FFF2-40B4-BE49-F238E27FC236}">
              <a16:creationId xmlns:a16="http://schemas.microsoft.com/office/drawing/2014/main" id="{00000000-0008-0000-0800-000046000000}"/>
            </a:ext>
          </a:extLst>
        </xdr:cNvPr>
        <xdr:cNvSpPr txBox="1"/>
      </xdr:nvSpPr>
      <xdr:spPr>
        <a:xfrm>
          <a:off x="12778740" y="25740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200" name="ZoneTexte 21">
          <a:extLst>
            <a:ext uri="{FF2B5EF4-FFF2-40B4-BE49-F238E27FC236}">
              <a16:creationId xmlns:a16="http://schemas.microsoft.com/office/drawing/2014/main" id="{00000000-0008-0000-0800-000047000000}"/>
            </a:ext>
          </a:extLst>
        </xdr:cNvPr>
        <xdr:cNvSpPr txBox="1"/>
      </xdr:nvSpPr>
      <xdr:spPr>
        <a:xfrm>
          <a:off x="12778740" y="25740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201" name="ZoneTexte 22">
          <a:extLst>
            <a:ext uri="{FF2B5EF4-FFF2-40B4-BE49-F238E27FC236}">
              <a16:creationId xmlns:a16="http://schemas.microsoft.com/office/drawing/2014/main" id="{00000000-0008-0000-0800-000048000000}"/>
            </a:ext>
          </a:extLst>
        </xdr:cNvPr>
        <xdr:cNvSpPr txBox="1"/>
      </xdr:nvSpPr>
      <xdr:spPr>
        <a:xfrm>
          <a:off x="12778740" y="25740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202" name="ZoneTexte 23">
          <a:extLst>
            <a:ext uri="{FF2B5EF4-FFF2-40B4-BE49-F238E27FC236}">
              <a16:creationId xmlns:a16="http://schemas.microsoft.com/office/drawing/2014/main" id="{00000000-0008-0000-0800-000049000000}"/>
            </a:ext>
          </a:extLst>
        </xdr:cNvPr>
        <xdr:cNvSpPr txBox="1"/>
      </xdr:nvSpPr>
      <xdr:spPr>
        <a:xfrm>
          <a:off x="12778740" y="25740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203" name="ZoneTexte 24">
          <a:extLst>
            <a:ext uri="{FF2B5EF4-FFF2-40B4-BE49-F238E27FC236}">
              <a16:creationId xmlns:a16="http://schemas.microsoft.com/office/drawing/2014/main" id="{00000000-0008-0000-0800-00004A000000}"/>
            </a:ext>
          </a:extLst>
        </xdr:cNvPr>
        <xdr:cNvSpPr txBox="1"/>
      </xdr:nvSpPr>
      <xdr:spPr>
        <a:xfrm>
          <a:off x="12778740" y="25740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204" name="ZoneTexte 25">
          <a:extLst>
            <a:ext uri="{FF2B5EF4-FFF2-40B4-BE49-F238E27FC236}">
              <a16:creationId xmlns:a16="http://schemas.microsoft.com/office/drawing/2014/main" id="{00000000-0008-0000-0800-00004B000000}"/>
            </a:ext>
          </a:extLst>
        </xdr:cNvPr>
        <xdr:cNvSpPr txBox="1"/>
      </xdr:nvSpPr>
      <xdr:spPr>
        <a:xfrm>
          <a:off x="12778740" y="25740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205" name="ZoneTexte 26">
          <a:extLst>
            <a:ext uri="{FF2B5EF4-FFF2-40B4-BE49-F238E27FC236}">
              <a16:creationId xmlns:a16="http://schemas.microsoft.com/office/drawing/2014/main" id="{00000000-0008-0000-0800-00004C000000}"/>
            </a:ext>
          </a:extLst>
        </xdr:cNvPr>
        <xdr:cNvSpPr txBox="1"/>
      </xdr:nvSpPr>
      <xdr:spPr>
        <a:xfrm>
          <a:off x="12778740" y="25740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206" name="ZoneTexte 27">
          <a:extLst>
            <a:ext uri="{FF2B5EF4-FFF2-40B4-BE49-F238E27FC236}">
              <a16:creationId xmlns:a16="http://schemas.microsoft.com/office/drawing/2014/main" id="{00000000-0008-0000-0800-00004D000000}"/>
            </a:ext>
          </a:extLst>
        </xdr:cNvPr>
        <xdr:cNvSpPr txBox="1"/>
      </xdr:nvSpPr>
      <xdr:spPr>
        <a:xfrm>
          <a:off x="12778740" y="25740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207" name="ZoneTexte 28">
          <a:extLst>
            <a:ext uri="{FF2B5EF4-FFF2-40B4-BE49-F238E27FC236}">
              <a16:creationId xmlns:a16="http://schemas.microsoft.com/office/drawing/2014/main" id="{00000000-0008-0000-0800-00004E000000}"/>
            </a:ext>
          </a:extLst>
        </xdr:cNvPr>
        <xdr:cNvSpPr txBox="1"/>
      </xdr:nvSpPr>
      <xdr:spPr>
        <a:xfrm>
          <a:off x="12778740" y="25740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208" name="ZoneTexte 29">
          <a:extLst>
            <a:ext uri="{FF2B5EF4-FFF2-40B4-BE49-F238E27FC236}">
              <a16:creationId xmlns:a16="http://schemas.microsoft.com/office/drawing/2014/main" id="{00000000-0008-0000-0800-00004F000000}"/>
            </a:ext>
          </a:extLst>
        </xdr:cNvPr>
        <xdr:cNvSpPr txBox="1"/>
      </xdr:nvSpPr>
      <xdr:spPr>
        <a:xfrm>
          <a:off x="12778740" y="25740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0</xdr:col>
      <xdr:colOff>38100</xdr:colOff>
      <xdr:row>67</xdr:row>
      <xdr:rowOff>0</xdr:rowOff>
    </xdr:from>
    <xdr:ext cx="184731" cy="264560"/>
    <xdr:sp macro="" textlink="">
      <xdr:nvSpPr>
        <xdr:cNvPr id="209" name="ZoneTexte 30">
          <a:extLst>
            <a:ext uri="{FF2B5EF4-FFF2-40B4-BE49-F238E27FC236}">
              <a16:creationId xmlns:a16="http://schemas.microsoft.com/office/drawing/2014/main" id="{00000000-0008-0000-0800-000050000000}"/>
            </a:ext>
          </a:extLst>
        </xdr:cNvPr>
        <xdr:cNvSpPr txBox="1"/>
      </xdr:nvSpPr>
      <xdr:spPr>
        <a:xfrm>
          <a:off x="38100" y="25740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210" name="ZoneTexte 31">
          <a:extLst>
            <a:ext uri="{FF2B5EF4-FFF2-40B4-BE49-F238E27FC236}">
              <a16:creationId xmlns:a16="http://schemas.microsoft.com/office/drawing/2014/main" id="{00000000-0008-0000-0800-000051000000}"/>
            </a:ext>
          </a:extLst>
        </xdr:cNvPr>
        <xdr:cNvSpPr txBox="1"/>
      </xdr:nvSpPr>
      <xdr:spPr>
        <a:xfrm>
          <a:off x="12778740" y="25740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211" name="ZoneTexte 32">
          <a:extLst>
            <a:ext uri="{FF2B5EF4-FFF2-40B4-BE49-F238E27FC236}">
              <a16:creationId xmlns:a16="http://schemas.microsoft.com/office/drawing/2014/main" id="{00000000-0008-0000-0800-000052000000}"/>
            </a:ext>
          </a:extLst>
        </xdr:cNvPr>
        <xdr:cNvSpPr txBox="1"/>
      </xdr:nvSpPr>
      <xdr:spPr>
        <a:xfrm>
          <a:off x="12778740" y="25740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212" name="ZoneTexte 2">
          <a:extLst>
            <a:ext uri="{FF2B5EF4-FFF2-40B4-BE49-F238E27FC236}">
              <a16:creationId xmlns:a16="http://schemas.microsoft.com/office/drawing/2014/main" id="{00000000-0008-0000-0800-000053000000}"/>
            </a:ext>
          </a:extLst>
        </xdr:cNvPr>
        <xdr:cNvSpPr txBox="1"/>
      </xdr:nvSpPr>
      <xdr:spPr>
        <a:xfrm>
          <a:off x="12778740" y="25740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213" name="ZoneTexte 3">
          <a:extLst>
            <a:ext uri="{FF2B5EF4-FFF2-40B4-BE49-F238E27FC236}">
              <a16:creationId xmlns:a16="http://schemas.microsoft.com/office/drawing/2014/main" id="{00000000-0008-0000-0800-000054000000}"/>
            </a:ext>
          </a:extLst>
        </xdr:cNvPr>
        <xdr:cNvSpPr txBox="1"/>
      </xdr:nvSpPr>
      <xdr:spPr>
        <a:xfrm>
          <a:off x="12778740" y="25740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214" name="ZoneTexte 11">
          <a:extLst>
            <a:ext uri="{FF2B5EF4-FFF2-40B4-BE49-F238E27FC236}">
              <a16:creationId xmlns:a16="http://schemas.microsoft.com/office/drawing/2014/main" id="{00000000-0008-0000-0800-000055000000}"/>
            </a:ext>
          </a:extLst>
        </xdr:cNvPr>
        <xdr:cNvSpPr txBox="1"/>
      </xdr:nvSpPr>
      <xdr:spPr>
        <a:xfrm>
          <a:off x="12778740" y="25740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215" name="ZoneTexte 12">
          <a:extLst>
            <a:ext uri="{FF2B5EF4-FFF2-40B4-BE49-F238E27FC236}">
              <a16:creationId xmlns:a16="http://schemas.microsoft.com/office/drawing/2014/main" id="{00000000-0008-0000-0800-000056000000}"/>
            </a:ext>
          </a:extLst>
        </xdr:cNvPr>
        <xdr:cNvSpPr txBox="1"/>
      </xdr:nvSpPr>
      <xdr:spPr>
        <a:xfrm>
          <a:off x="12778740" y="25740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216" name="ZoneTexte 18">
          <a:extLst>
            <a:ext uri="{FF2B5EF4-FFF2-40B4-BE49-F238E27FC236}">
              <a16:creationId xmlns:a16="http://schemas.microsoft.com/office/drawing/2014/main" id="{00000000-0008-0000-0800-000057000000}"/>
            </a:ext>
          </a:extLst>
        </xdr:cNvPr>
        <xdr:cNvSpPr txBox="1"/>
      </xdr:nvSpPr>
      <xdr:spPr>
        <a:xfrm>
          <a:off x="12778740" y="25740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217" name="ZoneTexte 19">
          <a:extLst>
            <a:ext uri="{FF2B5EF4-FFF2-40B4-BE49-F238E27FC236}">
              <a16:creationId xmlns:a16="http://schemas.microsoft.com/office/drawing/2014/main" id="{00000000-0008-0000-0800-000058000000}"/>
            </a:ext>
          </a:extLst>
        </xdr:cNvPr>
        <xdr:cNvSpPr txBox="1"/>
      </xdr:nvSpPr>
      <xdr:spPr>
        <a:xfrm>
          <a:off x="12778740" y="25740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218" name="ZoneTexte 20">
          <a:extLst>
            <a:ext uri="{FF2B5EF4-FFF2-40B4-BE49-F238E27FC236}">
              <a16:creationId xmlns:a16="http://schemas.microsoft.com/office/drawing/2014/main" id="{00000000-0008-0000-0800-000059000000}"/>
            </a:ext>
          </a:extLst>
        </xdr:cNvPr>
        <xdr:cNvSpPr txBox="1"/>
      </xdr:nvSpPr>
      <xdr:spPr>
        <a:xfrm>
          <a:off x="12778740" y="25740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219" name="ZoneTexte 21">
          <a:extLst>
            <a:ext uri="{FF2B5EF4-FFF2-40B4-BE49-F238E27FC236}">
              <a16:creationId xmlns:a16="http://schemas.microsoft.com/office/drawing/2014/main" id="{00000000-0008-0000-0800-00005A000000}"/>
            </a:ext>
          </a:extLst>
        </xdr:cNvPr>
        <xdr:cNvSpPr txBox="1"/>
      </xdr:nvSpPr>
      <xdr:spPr>
        <a:xfrm>
          <a:off x="12778740" y="25740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220" name="ZoneTexte 22">
          <a:extLst>
            <a:ext uri="{FF2B5EF4-FFF2-40B4-BE49-F238E27FC236}">
              <a16:creationId xmlns:a16="http://schemas.microsoft.com/office/drawing/2014/main" id="{00000000-0008-0000-0800-00005B000000}"/>
            </a:ext>
          </a:extLst>
        </xdr:cNvPr>
        <xdr:cNvSpPr txBox="1"/>
      </xdr:nvSpPr>
      <xdr:spPr>
        <a:xfrm>
          <a:off x="12778740" y="25740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221" name="ZoneTexte 23">
          <a:extLst>
            <a:ext uri="{FF2B5EF4-FFF2-40B4-BE49-F238E27FC236}">
              <a16:creationId xmlns:a16="http://schemas.microsoft.com/office/drawing/2014/main" id="{00000000-0008-0000-0800-00005C000000}"/>
            </a:ext>
          </a:extLst>
        </xdr:cNvPr>
        <xdr:cNvSpPr txBox="1"/>
      </xdr:nvSpPr>
      <xdr:spPr>
        <a:xfrm>
          <a:off x="12778740" y="25740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222" name="ZoneTexte 24">
          <a:extLst>
            <a:ext uri="{FF2B5EF4-FFF2-40B4-BE49-F238E27FC236}">
              <a16:creationId xmlns:a16="http://schemas.microsoft.com/office/drawing/2014/main" id="{00000000-0008-0000-0800-00005D000000}"/>
            </a:ext>
          </a:extLst>
        </xdr:cNvPr>
        <xdr:cNvSpPr txBox="1"/>
      </xdr:nvSpPr>
      <xdr:spPr>
        <a:xfrm>
          <a:off x="12778740" y="25740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223" name="ZoneTexte 25">
          <a:extLst>
            <a:ext uri="{FF2B5EF4-FFF2-40B4-BE49-F238E27FC236}">
              <a16:creationId xmlns:a16="http://schemas.microsoft.com/office/drawing/2014/main" id="{00000000-0008-0000-0800-00005E000000}"/>
            </a:ext>
          </a:extLst>
        </xdr:cNvPr>
        <xdr:cNvSpPr txBox="1"/>
      </xdr:nvSpPr>
      <xdr:spPr>
        <a:xfrm>
          <a:off x="12778740" y="25740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224" name="ZoneTexte 26">
          <a:extLst>
            <a:ext uri="{FF2B5EF4-FFF2-40B4-BE49-F238E27FC236}">
              <a16:creationId xmlns:a16="http://schemas.microsoft.com/office/drawing/2014/main" id="{00000000-0008-0000-0800-00005F000000}"/>
            </a:ext>
          </a:extLst>
        </xdr:cNvPr>
        <xdr:cNvSpPr txBox="1"/>
      </xdr:nvSpPr>
      <xdr:spPr>
        <a:xfrm>
          <a:off x="12778740" y="25740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225" name="ZoneTexte 27">
          <a:extLst>
            <a:ext uri="{FF2B5EF4-FFF2-40B4-BE49-F238E27FC236}">
              <a16:creationId xmlns:a16="http://schemas.microsoft.com/office/drawing/2014/main" id="{00000000-0008-0000-0800-000060000000}"/>
            </a:ext>
          </a:extLst>
        </xdr:cNvPr>
        <xdr:cNvSpPr txBox="1"/>
      </xdr:nvSpPr>
      <xdr:spPr>
        <a:xfrm>
          <a:off x="12778740" y="25740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226" name="ZoneTexte 28">
          <a:extLst>
            <a:ext uri="{FF2B5EF4-FFF2-40B4-BE49-F238E27FC236}">
              <a16:creationId xmlns:a16="http://schemas.microsoft.com/office/drawing/2014/main" id="{00000000-0008-0000-0800-000061000000}"/>
            </a:ext>
          </a:extLst>
        </xdr:cNvPr>
        <xdr:cNvSpPr txBox="1"/>
      </xdr:nvSpPr>
      <xdr:spPr>
        <a:xfrm>
          <a:off x="12778740" y="25740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67</xdr:row>
      <xdr:rowOff>0</xdr:rowOff>
    </xdr:from>
    <xdr:ext cx="184731" cy="264560"/>
    <xdr:sp macro="" textlink="">
      <xdr:nvSpPr>
        <xdr:cNvPr id="227" name="ZoneTexte 29">
          <a:extLst>
            <a:ext uri="{FF2B5EF4-FFF2-40B4-BE49-F238E27FC236}">
              <a16:creationId xmlns:a16="http://schemas.microsoft.com/office/drawing/2014/main" id="{00000000-0008-0000-0800-000062000000}"/>
            </a:ext>
          </a:extLst>
        </xdr:cNvPr>
        <xdr:cNvSpPr txBox="1"/>
      </xdr:nvSpPr>
      <xdr:spPr>
        <a:xfrm>
          <a:off x="12778740" y="25740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68</xdr:row>
      <xdr:rowOff>0</xdr:rowOff>
    </xdr:from>
    <xdr:ext cx="184731" cy="264560"/>
    <xdr:sp macro="" textlink="">
      <xdr:nvSpPr>
        <xdr:cNvPr id="228" name="ZoneTexte 227">
          <a:extLst>
            <a:ext uri="{FF2B5EF4-FFF2-40B4-BE49-F238E27FC236}">
              <a16:creationId xmlns:a16="http://schemas.microsoft.com/office/drawing/2014/main" id="{00000000-0008-0000-0800-000064000000}"/>
            </a:ext>
          </a:extLst>
        </xdr:cNvPr>
        <xdr:cNvSpPr txBox="1"/>
      </xdr:nvSpPr>
      <xdr:spPr>
        <a:xfrm>
          <a:off x="12778740" y="25930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97</xdr:row>
      <xdr:rowOff>0</xdr:rowOff>
    </xdr:from>
    <xdr:ext cx="184731" cy="264560"/>
    <xdr:sp macro="" textlink="">
      <xdr:nvSpPr>
        <xdr:cNvPr id="229" name="ZoneTexte 228">
          <a:extLst>
            <a:ext uri="{FF2B5EF4-FFF2-40B4-BE49-F238E27FC236}">
              <a16:creationId xmlns:a16="http://schemas.microsoft.com/office/drawing/2014/main" id="{00000000-0008-0000-0800-000065000000}"/>
            </a:ext>
          </a:extLst>
        </xdr:cNvPr>
        <xdr:cNvSpPr txBox="1"/>
      </xdr:nvSpPr>
      <xdr:spPr>
        <a:xfrm>
          <a:off x="12778740" y="3302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99</xdr:row>
      <xdr:rowOff>0</xdr:rowOff>
    </xdr:from>
    <xdr:ext cx="184731" cy="264560"/>
    <xdr:sp macro="" textlink="">
      <xdr:nvSpPr>
        <xdr:cNvPr id="230" name="ZoneTexte 229">
          <a:extLst>
            <a:ext uri="{FF2B5EF4-FFF2-40B4-BE49-F238E27FC236}">
              <a16:creationId xmlns:a16="http://schemas.microsoft.com/office/drawing/2014/main" id="{00000000-0008-0000-0800-000066000000}"/>
            </a:ext>
          </a:extLst>
        </xdr:cNvPr>
        <xdr:cNvSpPr txBox="1"/>
      </xdr:nvSpPr>
      <xdr:spPr>
        <a:xfrm>
          <a:off x="12778740" y="33406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68</xdr:row>
      <xdr:rowOff>0</xdr:rowOff>
    </xdr:from>
    <xdr:ext cx="184731" cy="264560"/>
    <xdr:sp macro="" textlink="">
      <xdr:nvSpPr>
        <xdr:cNvPr id="231" name="ZoneTexte 230">
          <a:extLst>
            <a:ext uri="{FF2B5EF4-FFF2-40B4-BE49-F238E27FC236}">
              <a16:creationId xmlns:a16="http://schemas.microsoft.com/office/drawing/2014/main" id="{00000000-0008-0000-0800-000067000000}"/>
            </a:ext>
          </a:extLst>
        </xdr:cNvPr>
        <xdr:cNvSpPr txBox="1"/>
      </xdr:nvSpPr>
      <xdr:spPr>
        <a:xfrm>
          <a:off x="12778740" y="25930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68</xdr:row>
      <xdr:rowOff>0</xdr:rowOff>
    </xdr:from>
    <xdr:ext cx="184731" cy="264560"/>
    <xdr:sp macro="" textlink="">
      <xdr:nvSpPr>
        <xdr:cNvPr id="232" name="ZoneTexte 231">
          <a:extLst>
            <a:ext uri="{FF2B5EF4-FFF2-40B4-BE49-F238E27FC236}">
              <a16:creationId xmlns:a16="http://schemas.microsoft.com/office/drawing/2014/main" id="{00000000-0008-0000-0800-000068000000}"/>
            </a:ext>
          </a:extLst>
        </xdr:cNvPr>
        <xdr:cNvSpPr txBox="1"/>
      </xdr:nvSpPr>
      <xdr:spPr>
        <a:xfrm>
          <a:off x="12778740" y="25930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68</xdr:row>
      <xdr:rowOff>0</xdr:rowOff>
    </xdr:from>
    <xdr:ext cx="184731" cy="264560"/>
    <xdr:sp macro="" textlink="">
      <xdr:nvSpPr>
        <xdr:cNvPr id="233" name="ZoneTexte 232">
          <a:extLst>
            <a:ext uri="{FF2B5EF4-FFF2-40B4-BE49-F238E27FC236}">
              <a16:creationId xmlns:a16="http://schemas.microsoft.com/office/drawing/2014/main" id="{00000000-0008-0000-0800-000069000000}"/>
            </a:ext>
          </a:extLst>
        </xdr:cNvPr>
        <xdr:cNvSpPr txBox="1"/>
      </xdr:nvSpPr>
      <xdr:spPr>
        <a:xfrm>
          <a:off x="12778740" y="25930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68</xdr:row>
      <xdr:rowOff>0</xdr:rowOff>
    </xdr:from>
    <xdr:ext cx="184731" cy="264560"/>
    <xdr:sp macro="" textlink="">
      <xdr:nvSpPr>
        <xdr:cNvPr id="234" name="ZoneTexte 233">
          <a:extLst>
            <a:ext uri="{FF2B5EF4-FFF2-40B4-BE49-F238E27FC236}">
              <a16:creationId xmlns:a16="http://schemas.microsoft.com/office/drawing/2014/main" id="{00000000-0008-0000-0800-00006A000000}"/>
            </a:ext>
          </a:extLst>
        </xdr:cNvPr>
        <xdr:cNvSpPr txBox="1"/>
      </xdr:nvSpPr>
      <xdr:spPr>
        <a:xfrm>
          <a:off x="12778740" y="25930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68</xdr:row>
      <xdr:rowOff>0</xdr:rowOff>
    </xdr:from>
    <xdr:ext cx="184731" cy="264560"/>
    <xdr:sp macro="" textlink="">
      <xdr:nvSpPr>
        <xdr:cNvPr id="235" name="ZoneTexte 234">
          <a:extLst>
            <a:ext uri="{FF2B5EF4-FFF2-40B4-BE49-F238E27FC236}">
              <a16:creationId xmlns:a16="http://schemas.microsoft.com/office/drawing/2014/main" id="{00000000-0008-0000-0800-00006B000000}"/>
            </a:ext>
          </a:extLst>
        </xdr:cNvPr>
        <xdr:cNvSpPr txBox="1"/>
      </xdr:nvSpPr>
      <xdr:spPr>
        <a:xfrm>
          <a:off x="12778740" y="25930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68</xdr:row>
      <xdr:rowOff>0</xdr:rowOff>
    </xdr:from>
    <xdr:ext cx="184731" cy="264560"/>
    <xdr:sp macro="" textlink="">
      <xdr:nvSpPr>
        <xdr:cNvPr id="236" name="ZoneTexte 235">
          <a:extLst>
            <a:ext uri="{FF2B5EF4-FFF2-40B4-BE49-F238E27FC236}">
              <a16:creationId xmlns:a16="http://schemas.microsoft.com/office/drawing/2014/main" id="{00000000-0008-0000-0800-00006C000000}"/>
            </a:ext>
          </a:extLst>
        </xdr:cNvPr>
        <xdr:cNvSpPr txBox="1"/>
      </xdr:nvSpPr>
      <xdr:spPr>
        <a:xfrm>
          <a:off x="12778740" y="25930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68</xdr:row>
      <xdr:rowOff>0</xdr:rowOff>
    </xdr:from>
    <xdr:ext cx="184731" cy="264560"/>
    <xdr:sp macro="" textlink="">
      <xdr:nvSpPr>
        <xdr:cNvPr id="237" name="ZoneTexte 236">
          <a:extLst>
            <a:ext uri="{FF2B5EF4-FFF2-40B4-BE49-F238E27FC236}">
              <a16:creationId xmlns:a16="http://schemas.microsoft.com/office/drawing/2014/main" id="{00000000-0008-0000-0800-00006D000000}"/>
            </a:ext>
          </a:extLst>
        </xdr:cNvPr>
        <xdr:cNvSpPr txBox="1"/>
      </xdr:nvSpPr>
      <xdr:spPr>
        <a:xfrm>
          <a:off x="12778740" y="25930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97</xdr:row>
      <xdr:rowOff>0</xdr:rowOff>
    </xdr:from>
    <xdr:ext cx="184731" cy="264560"/>
    <xdr:sp macro="" textlink="">
      <xdr:nvSpPr>
        <xdr:cNvPr id="238" name="ZoneTexte 237">
          <a:extLst>
            <a:ext uri="{FF2B5EF4-FFF2-40B4-BE49-F238E27FC236}">
              <a16:creationId xmlns:a16="http://schemas.microsoft.com/office/drawing/2014/main" id="{00000000-0008-0000-0800-00006E000000}"/>
            </a:ext>
          </a:extLst>
        </xdr:cNvPr>
        <xdr:cNvSpPr txBox="1"/>
      </xdr:nvSpPr>
      <xdr:spPr>
        <a:xfrm>
          <a:off x="12778740" y="3302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99</xdr:row>
      <xdr:rowOff>0</xdr:rowOff>
    </xdr:from>
    <xdr:ext cx="184731" cy="264560"/>
    <xdr:sp macro="" textlink="">
      <xdr:nvSpPr>
        <xdr:cNvPr id="239" name="ZoneTexte 238">
          <a:extLst>
            <a:ext uri="{FF2B5EF4-FFF2-40B4-BE49-F238E27FC236}">
              <a16:creationId xmlns:a16="http://schemas.microsoft.com/office/drawing/2014/main" id="{00000000-0008-0000-0800-00006F000000}"/>
            </a:ext>
          </a:extLst>
        </xdr:cNvPr>
        <xdr:cNvSpPr txBox="1"/>
      </xdr:nvSpPr>
      <xdr:spPr>
        <a:xfrm>
          <a:off x="12778740" y="33406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68</xdr:row>
      <xdr:rowOff>0</xdr:rowOff>
    </xdr:from>
    <xdr:ext cx="184731" cy="264560"/>
    <xdr:sp macro="" textlink="">
      <xdr:nvSpPr>
        <xdr:cNvPr id="240" name="ZoneTexte 239">
          <a:extLst>
            <a:ext uri="{FF2B5EF4-FFF2-40B4-BE49-F238E27FC236}">
              <a16:creationId xmlns:a16="http://schemas.microsoft.com/office/drawing/2014/main" id="{00000000-0008-0000-0800-000070000000}"/>
            </a:ext>
          </a:extLst>
        </xdr:cNvPr>
        <xdr:cNvSpPr txBox="1"/>
      </xdr:nvSpPr>
      <xdr:spPr>
        <a:xfrm>
          <a:off x="12778740" y="25930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68</xdr:row>
      <xdr:rowOff>0</xdr:rowOff>
    </xdr:from>
    <xdr:ext cx="184731" cy="264560"/>
    <xdr:sp macro="" textlink="">
      <xdr:nvSpPr>
        <xdr:cNvPr id="241" name="ZoneTexte 240">
          <a:extLst>
            <a:ext uri="{FF2B5EF4-FFF2-40B4-BE49-F238E27FC236}">
              <a16:creationId xmlns:a16="http://schemas.microsoft.com/office/drawing/2014/main" id="{00000000-0008-0000-0800-000071000000}"/>
            </a:ext>
          </a:extLst>
        </xdr:cNvPr>
        <xdr:cNvSpPr txBox="1"/>
      </xdr:nvSpPr>
      <xdr:spPr>
        <a:xfrm>
          <a:off x="12778740" y="25930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68</xdr:row>
      <xdr:rowOff>0</xdr:rowOff>
    </xdr:from>
    <xdr:ext cx="184731" cy="264560"/>
    <xdr:sp macro="" textlink="">
      <xdr:nvSpPr>
        <xdr:cNvPr id="242" name="ZoneTexte 241">
          <a:extLst>
            <a:ext uri="{FF2B5EF4-FFF2-40B4-BE49-F238E27FC236}">
              <a16:creationId xmlns:a16="http://schemas.microsoft.com/office/drawing/2014/main" id="{00000000-0008-0000-0800-000072000000}"/>
            </a:ext>
          </a:extLst>
        </xdr:cNvPr>
        <xdr:cNvSpPr txBox="1"/>
      </xdr:nvSpPr>
      <xdr:spPr>
        <a:xfrm>
          <a:off x="12778740" y="25930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68</xdr:row>
      <xdr:rowOff>0</xdr:rowOff>
    </xdr:from>
    <xdr:ext cx="184731" cy="264560"/>
    <xdr:sp macro="" textlink="">
      <xdr:nvSpPr>
        <xdr:cNvPr id="243" name="ZoneTexte 242">
          <a:extLst>
            <a:ext uri="{FF2B5EF4-FFF2-40B4-BE49-F238E27FC236}">
              <a16:creationId xmlns:a16="http://schemas.microsoft.com/office/drawing/2014/main" id="{00000000-0008-0000-0800-000073000000}"/>
            </a:ext>
          </a:extLst>
        </xdr:cNvPr>
        <xdr:cNvSpPr txBox="1"/>
      </xdr:nvSpPr>
      <xdr:spPr>
        <a:xfrm>
          <a:off x="12778740" y="25930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68</xdr:row>
      <xdr:rowOff>0</xdr:rowOff>
    </xdr:from>
    <xdr:ext cx="184731" cy="264560"/>
    <xdr:sp macro="" textlink="">
      <xdr:nvSpPr>
        <xdr:cNvPr id="244" name="ZoneTexte 243">
          <a:extLst>
            <a:ext uri="{FF2B5EF4-FFF2-40B4-BE49-F238E27FC236}">
              <a16:creationId xmlns:a16="http://schemas.microsoft.com/office/drawing/2014/main" id="{00000000-0008-0000-0800-000074000000}"/>
            </a:ext>
          </a:extLst>
        </xdr:cNvPr>
        <xdr:cNvSpPr txBox="1"/>
      </xdr:nvSpPr>
      <xdr:spPr>
        <a:xfrm>
          <a:off x="12778740" y="25930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106</xdr:row>
      <xdr:rowOff>0</xdr:rowOff>
    </xdr:from>
    <xdr:ext cx="184731" cy="264560"/>
    <xdr:sp macro="" textlink="">
      <xdr:nvSpPr>
        <xdr:cNvPr id="245" name="ZoneTexte 244">
          <a:extLst>
            <a:ext uri="{FF2B5EF4-FFF2-40B4-BE49-F238E27FC236}">
              <a16:creationId xmlns:a16="http://schemas.microsoft.com/office/drawing/2014/main" id="{00000000-0008-0000-0800-000075000000}"/>
            </a:ext>
          </a:extLst>
        </xdr:cNvPr>
        <xdr:cNvSpPr txBox="1"/>
      </xdr:nvSpPr>
      <xdr:spPr>
        <a:xfrm>
          <a:off x="12778740" y="353339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106</xdr:row>
      <xdr:rowOff>0</xdr:rowOff>
    </xdr:from>
    <xdr:ext cx="184731" cy="264560"/>
    <xdr:sp macro="" textlink="">
      <xdr:nvSpPr>
        <xdr:cNvPr id="246" name="ZoneTexte 245">
          <a:extLst>
            <a:ext uri="{FF2B5EF4-FFF2-40B4-BE49-F238E27FC236}">
              <a16:creationId xmlns:a16="http://schemas.microsoft.com/office/drawing/2014/main" id="{00000000-0008-0000-0800-000076000000}"/>
            </a:ext>
          </a:extLst>
        </xdr:cNvPr>
        <xdr:cNvSpPr txBox="1"/>
      </xdr:nvSpPr>
      <xdr:spPr>
        <a:xfrm>
          <a:off x="12778740" y="353339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100</xdr:row>
      <xdr:rowOff>0</xdr:rowOff>
    </xdr:from>
    <xdr:ext cx="184731" cy="264560"/>
    <xdr:sp macro="" textlink="">
      <xdr:nvSpPr>
        <xdr:cNvPr id="247" name="ZoneTexte 246">
          <a:extLst>
            <a:ext uri="{FF2B5EF4-FFF2-40B4-BE49-F238E27FC236}">
              <a16:creationId xmlns:a16="http://schemas.microsoft.com/office/drawing/2014/main" id="{00000000-0008-0000-0800-000077000000}"/>
            </a:ext>
          </a:extLst>
        </xdr:cNvPr>
        <xdr:cNvSpPr txBox="1"/>
      </xdr:nvSpPr>
      <xdr:spPr>
        <a:xfrm>
          <a:off x="1277874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98</xdr:row>
      <xdr:rowOff>0</xdr:rowOff>
    </xdr:from>
    <xdr:ext cx="184731" cy="264560"/>
    <xdr:sp macro="" textlink="">
      <xdr:nvSpPr>
        <xdr:cNvPr id="248" name="ZoneTexte 247">
          <a:extLst>
            <a:ext uri="{FF2B5EF4-FFF2-40B4-BE49-F238E27FC236}">
              <a16:creationId xmlns:a16="http://schemas.microsoft.com/office/drawing/2014/main" id="{00000000-0008-0000-0800-000078000000}"/>
            </a:ext>
          </a:extLst>
        </xdr:cNvPr>
        <xdr:cNvSpPr txBox="1"/>
      </xdr:nvSpPr>
      <xdr:spPr>
        <a:xfrm>
          <a:off x="12778740" y="33215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98</xdr:row>
      <xdr:rowOff>0</xdr:rowOff>
    </xdr:from>
    <xdr:ext cx="184731" cy="264560"/>
    <xdr:sp macro="" textlink="">
      <xdr:nvSpPr>
        <xdr:cNvPr id="249" name="ZoneTexte 248">
          <a:extLst>
            <a:ext uri="{FF2B5EF4-FFF2-40B4-BE49-F238E27FC236}">
              <a16:creationId xmlns:a16="http://schemas.microsoft.com/office/drawing/2014/main" id="{00000000-0008-0000-0800-000079000000}"/>
            </a:ext>
          </a:extLst>
        </xdr:cNvPr>
        <xdr:cNvSpPr txBox="1"/>
      </xdr:nvSpPr>
      <xdr:spPr>
        <a:xfrm>
          <a:off x="12778740" y="33215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98</xdr:row>
      <xdr:rowOff>0</xdr:rowOff>
    </xdr:from>
    <xdr:ext cx="184731" cy="264560"/>
    <xdr:sp macro="" textlink="">
      <xdr:nvSpPr>
        <xdr:cNvPr id="250" name="ZoneTexte 249">
          <a:extLst>
            <a:ext uri="{FF2B5EF4-FFF2-40B4-BE49-F238E27FC236}">
              <a16:creationId xmlns:a16="http://schemas.microsoft.com/office/drawing/2014/main" id="{00000000-0008-0000-0800-00007A000000}"/>
            </a:ext>
          </a:extLst>
        </xdr:cNvPr>
        <xdr:cNvSpPr txBox="1"/>
      </xdr:nvSpPr>
      <xdr:spPr>
        <a:xfrm>
          <a:off x="12778740" y="33215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98</xdr:row>
      <xdr:rowOff>0</xdr:rowOff>
    </xdr:from>
    <xdr:ext cx="184731" cy="264560"/>
    <xdr:sp macro="" textlink="">
      <xdr:nvSpPr>
        <xdr:cNvPr id="251" name="ZoneTexte 250">
          <a:extLst>
            <a:ext uri="{FF2B5EF4-FFF2-40B4-BE49-F238E27FC236}">
              <a16:creationId xmlns:a16="http://schemas.microsoft.com/office/drawing/2014/main" id="{00000000-0008-0000-0800-00007B000000}"/>
            </a:ext>
          </a:extLst>
        </xdr:cNvPr>
        <xdr:cNvSpPr txBox="1"/>
      </xdr:nvSpPr>
      <xdr:spPr>
        <a:xfrm>
          <a:off x="12778740" y="33215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98</xdr:row>
      <xdr:rowOff>0</xdr:rowOff>
    </xdr:from>
    <xdr:ext cx="184731" cy="264560"/>
    <xdr:sp macro="" textlink="">
      <xdr:nvSpPr>
        <xdr:cNvPr id="252" name="ZoneTexte 251">
          <a:extLst>
            <a:ext uri="{FF2B5EF4-FFF2-40B4-BE49-F238E27FC236}">
              <a16:creationId xmlns:a16="http://schemas.microsoft.com/office/drawing/2014/main" id="{00000000-0008-0000-0800-00007C000000}"/>
            </a:ext>
          </a:extLst>
        </xdr:cNvPr>
        <xdr:cNvSpPr txBox="1"/>
      </xdr:nvSpPr>
      <xdr:spPr>
        <a:xfrm>
          <a:off x="12778740" y="33215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97</xdr:row>
      <xdr:rowOff>0</xdr:rowOff>
    </xdr:from>
    <xdr:ext cx="184731" cy="264560"/>
    <xdr:sp macro="" textlink="">
      <xdr:nvSpPr>
        <xdr:cNvPr id="253" name="ZoneTexte 252">
          <a:extLst>
            <a:ext uri="{FF2B5EF4-FFF2-40B4-BE49-F238E27FC236}">
              <a16:creationId xmlns:a16="http://schemas.microsoft.com/office/drawing/2014/main" id="{00000000-0008-0000-0800-00007D000000}"/>
            </a:ext>
          </a:extLst>
        </xdr:cNvPr>
        <xdr:cNvSpPr txBox="1"/>
      </xdr:nvSpPr>
      <xdr:spPr>
        <a:xfrm>
          <a:off x="12778740" y="3302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97</xdr:row>
      <xdr:rowOff>0</xdr:rowOff>
    </xdr:from>
    <xdr:ext cx="184731" cy="264560"/>
    <xdr:sp macro="" textlink="">
      <xdr:nvSpPr>
        <xdr:cNvPr id="254" name="ZoneTexte 253">
          <a:extLst>
            <a:ext uri="{FF2B5EF4-FFF2-40B4-BE49-F238E27FC236}">
              <a16:creationId xmlns:a16="http://schemas.microsoft.com/office/drawing/2014/main" id="{00000000-0008-0000-0800-00007E000000}"/>
            </a:ext>
          </a:extLst>
        </xdr:cNvPr>
        <xdr:cNvSpPr txBox="1"/>
      </xdr:nvSpPr>
      <xdr:spPr>
        <a:xfrm>
          <a:off x="12778740" y="3302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97</xdr:row>
      <xdr:rowOff>0</xdr:rowOff>
    </xdr:from>
    <xdr:ext cx="184731" cy="264560"/>
    <xdr:sp macro="" textlink="">
      <xdr:nvSpPr>
        <xdr:cNvPr id="255" name="ZoneTexte 254">
          <a:extLst>
            <a:ext uri="{FF2B5EF4-FFF2-40B4-BE49-F238E27FC236}">
              <a16:creationId xmlns:a16="http://schemas.microsoft.com/office/drawing/2014/main" id="{00000000-0008-0000-0800-00007F000000}"/>
            </a:ext>
          </a:extLst>
        </xdr:cNvPr>
        <xdr:cNvSpPr txBox="1"/>
      </xdr:nvSpPr>
      <xdr:spPr>
        <a:xfrm>
          <a:off x="12778740" y="3302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97</xdr:row>
      <xdr:rowOff>0</xdr:rowOff>
    </xdr:from>
    <xdr:ext cx="184731" cy="264560"/>
    <xdr:sp macro="" textlink="">
      <xdr:nvSpPr>
        <xdr:cNvPr id="256" name="ZoneTexte 255">
          <a:extLst>
            <a:ext uri="{FF2B5EF4-FFF2-40B4-BE49-F238E27FC236}">
              <a16:creationId xmlns:a16="http://schemas.microsoft.com/office/drawing/2014/main" id="{00000000-0008-0000-0800-000080000000}"/>
            </a:ext>
          </a:extLst>
        </xdr:cNvPr>
        <xdr:cNvSpPr txBox="1"/>
      </xdr:nvSpPr>
      <xdr:spPr>
        <a:xfrm>
          <a:off x="12778740" y="3302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0</xdr:col>
      <xdr:colOff>38100</xdr:colOff>
      <xdr:row>97</xdr:row>
      <xdr:rowOff>66675</xdr:rowOff>
    </xdr:from>
    <xdr:ext cx="184731" cy="264560"/>
    <xdr:sp macro="" textlink="">
      <xdr:nvSpPr>
        <xdr:cNvPr id="257" name="ZoneTexte 256">
          <a:extLst>
            <a:ext uri="{FF2B5EF4-FFF2-40B4-BE49-F238E27FC236}">
              <a16:creationId xmlns:a16="http://schemas.microsoft.com/office/drawing/2014/main" id="{00000000-0008-0000-0800-000081000000}"/>
            </a:ext>
          </a:extLst>
        </xdr:cNvPr>
        <xdr:cNvSpPr txBox="1"/>
      </xdr:nvSpPr>
      <xdr:spPr>
        <a:xfrm>
          <a:off x="38100" y="330917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102</xdr:row>
      <xdr:rowOff>0</xdr:rowOff>
    </xdr:from>
    <xdr:ext cx="184731" cy="264560"/>
    <xdr:sp macro="" textlink="">
      <xdr:nvSpPr>
        <xdr:cNvPr id="258" name="ZoneTexte 257">
          <a:extLst>
            <a:ext uri="{FF2B5EF4-FFF2-40B4-BE49-F238E27FC236}">
              <a16:creationId xmlns:a16="http://schemas.microsoft.com/office/drawing/2014/main" id="{00000000-0008-0000-0800-000082000000}"/>
            </a:ext>
          </a:extLst>
        </xdr:cNvPr>
        <xdr:cNvSpPr txBox="1"/>
      </xdr:nvSpPr>
      <xdr:spPr>
        <a:xfrm>
          <a:off x="12778740" y="3432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16</xdr:col>
      <xdr:colOff>0</xdr:colOff>
      <xdr:row>102</xdr:row>
      <xdr:rowOff>0</xdr:rowOff>
    </xdr:from>
    <xdr:ext cx="184731" cy="264560"/>
    <xdr:sp macro="" textlink="">
      <xdr:nvSpPr>
        <xdr:cNvPr id="259" name="ZoneTexte 258">
          <a:extLst>
            <a:ext uri="{FF2B5EF4-FFF2-40B4-BE49-F238E27FC236}">
              <a16:creationId xmlns:a16="http://schemas.microsoft.com/office/drawing/2014/main" id="{00000000-0008-0000-0800-000083000000}"/>
            </a:ext>
          </a:extLst>
        </xdr:cNvPr>
        <xdr:cNvSpPr txBox="1"/>
      </xdr:nvSpPr>
      <xdr:spPr>
        <a:xfrm>
          <a:off x="12778740" y="3432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85724</xdr:colOff>
      <xdr:row>0</xdr:row>
      <xdr:rowOff>38099</xdr:rowOff>
    </xdr:from>
    <xdr:to>
      <xdr:col>9</xdr:col>
      <xdr:colOff>63492</xdr:colOff>
      <xdr:row>51</xdr:row>
      <xdr:rowOff>19050</xdr:rowOff>
    </xdr:to>
    <xdr:pic>
      <xdr:nvPicPr>
        <xdr:cNvPr id="2" name="Imag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4" y="38099"/>
          <a:ext cx="6835768" cy="9696451"/>
        </a:xfrm>
        <a:prstGeom prst="rect">
          <a:avLst/>
        </a:prstGeom>
      </xdr:spPr>
    </xdr:pic>
    <xdr:clientData/>
  </xdr:twoCellAnchor>
  <xdr:twoCellAnchor editAs="oneCell">
    <xdr:from>
      <xdr:col>9</xdr:col>
      <xdr:colOff>66675</xdr:colOff>
      <xdr:row>0</xdr:row>
      <xdr:rowOff>9525</xdr:rowOff>
    </xdr:from>
    <xdr:to>
      <xdr:col>18</xdr:col>
      <xdr:colOff>190365</xdr:colOff>
      <xdr:row>51</xdr:row>
      <xdr:rowOff>19049</xdr:rowOff>
    </xdr:to>
    <xdr:pic>
      <xdr:nvPicPr>
        <xdr:cNvPr id="3" name="Imag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924675" y="9525"/>
          <a:ext cx="6981690" cy="9725024"/>
        </a:xfrm>
        <a:prstGeom prst="rect">
          <a:avLst/>
        </a:prstGeom>
      </xdr:spPr>
    </xdr:pic>
    <xdr:clientData/>
  </xdr:twoCellAnchor>
  <xdr:twoCellAnchor editAs="oneCell">
    <xdr:from>
      <xdr:col>0</xdr:col>
      <xdr:colOff>123825</xdr:colOff>
      <xdr:row>50</xdr:row>
      <xdr:rowOff>171449</xdr:rowOff>
    </xdr:from>
    <xdr:to>
      <xdr:col>8</xdr:col>
      <xdr:colOff>647700</xdr:colOff>
      <xdr:row>100</xdr:row>
      <xdr:rowOff>79492</xdr:rowOff>
    </xdr:to>
    <xdr:pic>
      <xdr:nvPicPr>
        <xdr:cNvPr id="4" name="Image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3825" y="9696449"/>
          <a:ext cx="6619875" cy="9433043"/>
        </a:xfrm>
        <a:prstGeom prst="rect">
          <a:avLst/>
        </a:prstGeom>
      </xdr:spPr>
    </xdr:pic>
    <xdr:clientData/>
  </xdr:twoCellAnchor>
  <xdr:twoCellAnchor editAs="oneCell">
    <xdr:from>
      <xdr:col>8</xdr:col>
      <xdr:colOff>628650</xdr:colOff>
      <xdr:row>49</xdr:row>
      <xdr:rowOff>161924</xdr:rowOff>
    </xdr:from>
    <xdr:to>
      <xdr:col>18</xdr:col>
      <xdr:colOff>219075</xdr:colOff>
      <xdr:row>100</xdr:row>
      <xdr:rowOff>66675</xdr:rowOff>
    </xdr:to>
    <xdr:pic>
      <xdr:nvPicPr>
        <xdr:cNvPr id="5" name="Image 4">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724650" y="9496424"/>
          <a:ext cx="7210425" cy="9620251"/>
        </a:xfrm>
        <a:prstGeom prst="rect">
          <a:avLst/>
        </a:prstGeom>
      </xdr:spPr>
    </xdr:pic>
    <xdr:clientData/>
  </xdr:twoCellAnchor>
  <xdr:twoCellAnchor editAs="oneCell">
    <xdr:from>
      <xdr:col>0</xdr:col>
      <xdr:colOff>133350</xdr:colOff>
      <xdr:row>100</xdr:row>
      <xdr:rowOff>47625</xdr:rowOff>
    </xdr:from>
    <xdr:to>
      <xdr:col>9</xdr:col>
      <xdr:colOff>457200</xdr:colOff>
      <xdr:row>154</xdr:row>
      <xdr:rowOff>46189</xdr:rowOff>
    </xdr:to>
    <xdr:pic>
      <xdr:nvPicPr>
        <xdr:cNvPr id="6" name="Image 5">
          <a:extLst>
            <a:ext uri="{FF2B5EF4-FFF2-40B4-BE49-F238E27FC236}">
              <a16:creationId xmlns:a16="http://schemas.microsoft.com/office/drawing/2014/main" id="{00000000-0008-0000-0C00-00000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33350" y="19097625"/>
          <a:ext cx="7181850" cy="10285564"/>
        </a:xfrm>
        <a:prstGeom prst="rect">
          <a:avLst/>
        </a:prstGeom>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92"/>
  <sheetViews>
    <sheetView topLeftCell="A37" workbookViewId="0">
      <selection activeCell="A66" sqref="A66"/>
    </sheetView>
  </sheetViews>
  <sheetFormatPr baseColWidth="10" defaultColWidth="11.44140625" defaultRowHeight="14.4"/>
  <cols>
    <col min="1" max="1" width="116.6640625" style="22" customWidth="1"/>
    <col min="2" max="16384" width="11.44140625" style="22"/>
  </cols>
  <sheetData>
    <row r="1" spans="1:1" ht="18">
      <c r="A1" s="21" t="s">
        <v>576</v>
      </c>
    </row>
    <row r="2" spans="1:1" ht="15.6">
      <c r="A2" s="23"/>
    </row>
    <row r="3" spans="1:1" ht="15.6">
      <c r="A3" s="24" t="s">
        <v>160</v>
      </c>
    </row>
    <row r="4" spans="1:1" ht="14.7" customHeight="1">
      <c r="A4" s="24" t="s">
        <v>578</v>
      </c>
    </row>
    <row r="5" spans="1:1" ht="14.7" customHeight="1">
      <c r="A5" s="24" t="s">
        <v>700</v>
      </c>
    </row>
    <row r="6" spans="1:1" ht="14.7" customHeight="1">
      <c r="A6" s="25"/>
    </row>
    <row r="7" spans="1:1" ht="18">
      <c r="A7" s="69" t="s">
        <v>577</v>
      </c>
    </row>
    <row r="8" spans="1:1" ht="18">
      <c r="A8" s="67"/>
    </row>
    <row r="9" spans="1:1" ht="21">
      <c r="A9" s="26" t="s">
        <v>263</v>
      </c>
    </row>
    <row r="10" spans="1:1" ht="15.6">
      <c r="A10" s="27"/>
    </row>
    <row r="11" spans="1:1" ht="15.6">
      <c r="A11" s="27"/>
    </row>
    <row r="12" spans="1:1" ht="15.6">
      <c r="A12" s="28" t="s">
        <v>161</v>
      </c>
    </row>
    <row r="13" spans="1:1" ht="15.6">
      <c r="A13" s="84" t="s">
        <v>708</v>
      </c>
    </row>
    <row r="14" spans="1:1">
      <c r="A14" s="29"/>
    </row>
    <row r="15" spans="1:1" ht="15.6">
      <c r="A15" s="30" t="s">
        <v>265</v>
      </c>
    </row>
    <row r="16" spans="1:1" ht="31.2">
      <c r="A16" s="31" t="s">
        <v>478</v>
      </c>
    </row>
    <row r="17" spans="1:1" ht="31.2">
      <c r="A17" s="83" t="s">
        <v>707</v>
      </c>
    </row>
    <row r="18" spans="1:1" ht="15.6">
      <c r="A18" s="83"/>
    </row>
    <row r="19" spans="1:1" ht="15" customHeight="1">
      <c r="A19" s="32"/>
    </row>
    <row r="20" spans="1:1" ht="15.6">
      <c r="A20" s="30" t="s">
        <v>268</v>
      </c>
    </row>
    <row r="21" spans="1:1" ht="33">
      <c r="A21" s="31" t="s">
        <v>479</v>
      </c>
    </row>
    <row r="22" spans="1:1" ht="31.2">
      <c r="A22" s="86" t="s">
        <v>709</v>
      </c>
    </row>
    <row r="23" spans="1:1" ht="15" customHeight="1">
      <c r="A23" s="29"/>
    </row>
    <row r="24" spans="1:1">
      <c r="A24" s="33"/>
    </row>
    <row r="25" spans="1:1" ht="15.6">
      <c r="A25" s="30" t="s">
        <v>271</v>
      </c>
    </row>
    <row r="26" spans="1:1" ht="15.6">
      <c r="A26" s="28" t="s">
        <v>272</v>
      </c>
    </row>
    <row r="27" spans="1:1" ht="15.6">
      <c r="A27" s="85" t="s">
        <v>273</v>
      </c>
    </row>
    <row r="28" spans="1:1" ht="15.6">
      <c r="A28" s="28" t="s">
        <v>274</v>
      </c>
    </row>
    <row r="29" spans="1:1" ht="14.7" customHeight="1">
      <c r="A29" s="84" t="s">
        <v>273</v>
      </c>
    </row>
    <row r="30" spans="1:1">
      <c r="A30" s="29"/>
    </row>
    <row r="31" spans="1:1">
      <c r="A31" s="32"/>
    </row>
    <row r="32" spans="1:1" ht="15.6">
      <c r="A32" s="30" t="s">
        <v>162</v>
      </c>
    </row>
    <row r="33" spans="1:1" ht="15.6">
      <c r="A33" s="28" t="s">
        <v>275</v>
      </c>
    </row>
    <row r="34" spans="1:1" ht="15.6">
      <c r="A34" s="87" t="s">
        <v>711</v>
      </c>
    </row>
    <row r="35" spans="1:1" ht="15.6">
      <c r="A35" s="28" t="s">
        <v>276</v>
      </c>
    </row>
    <row r="36" spans="1:1" ht="15.6">
      <c r="A36" s="87" t="s">
        <v>710</v>
      </c>
    </row>
    <row r="37" spans="1:1" ht="15.6">
      <c r="A37" s="28" t="s">
        <v>278</v>
      </c>
    </row>
    <row r="38" spans="1:1" ht="15.6">
      <c r="A38" s="87" t="s">
        <v>164</v>
      </c>
    </row>
    <row r="39" spans="1:1">
      <c r="A39" s="29"/>
    </row>
    <row r="40" spans="1:1" ht="38.700000000000003" customHeight="1">
      <c r="A40" s="35"/>
    </row>
    <row r="41" spans="1:1">
      <c r="A41" s="25"/>
    </row>
    <row r="42" spans="1:1" ht="21">
      <c r="A42" s="26" t="s">
        <v>279</v>
      </c>
    </row>
    <row r="43" spans="1:1" ht="21">
      <c r="A43" s="26"/>
    </row>
    <row r="44" spans="1:1" ht="15.6">
      <c r="A44" s="27"/>
    </row>
    <row r="45" spans="1:1" ht="15.6">
      <c r="A45" s="28" t="s">
        <v>161</v>
      </c>
    </row>
    <row r="46" spans="1:1" ht="15.6">
      <c r="A46" s="84" t="s">
        <v>336</v>
      </c>
    </row>
    <row r="47" spans="1:1">
      <c r="A47" s="29"/>
    </row>
    <row r="48" spans="1:1" ht="15.6">
      <c r="A48" s="30"/>
    </row>
    <row r="49" spans="1:1" ht="15.6">
      <c r="A49" s="30" t="s">
        <v>265</v>
      </c>
    </row>
    <row r="50" spans="1:1" ht="31.2">
      <c r="A50" s="31" t="s">
        <v>478</v>
      </c>
    </row>
    <row r="51" spans="1:1" ht="15.6">
      <c r="A51" s="84" t="s">
        <v>519</v>
      </c>
    </row>
    <row r="52" spans="1:1">
      <c r="A52" s="29"/>
    </row>
    <row r="53" spans="1:1">
      <c r="A53" s="32"/>
    </row>
    <row r="54" spans="1:1" ht="15.6">
      <c r="A54" s="30" t="s">
        <v>268</v>
      </c>
    </row>
    <row r="55" spans="1:1" ht="33">
      <c r="A55" s="31" t="s">
        <v>479</v>
      </c>
    </row>
    <row r="56" spans="1:1" ht="15.6">
      <c r="A56" s="86" t="s">
        <v>556</v>
      </c>
    </row>
    <row r="57" spans="1:1">
      <c r="A57" s="29"/>
    </row>
    <row r="58" spans="1:1">
      <c r="A58" s="33"/>
    </row>
    <row r="59" spans="1:1" ht="15.6">
      <c r="A59" s="30" t="s">
        <v>271</v>
      </c>
    </row>
    <row r="60" spans="1:1" ht="15.6">
      <c r="A60" s="28" t="s">
        <v>272</v>
      </c>
    </row>
    <row r="61" spans="1:1" ht="15.6">
      <c r="A61" s="88" t="s">
        <v>557</v>
      </c>
    </row>
    <row r="62" spans="1:1" ht="15.6">
      <c r="A62" s="28" t="s">
        <v>274</v>
      </c>
    </row>
    <row r="63" spans="1:1" ht="15.6">
      <c r="A63" s="87" t="s">
        <v>273</v>
      </c>
    </row>
    <row r="64" spans="1:1">
      <c r="A64" s="32"/>
    </row>
    <row r="65" spans="1:1" ht="15.6">
      <c r="A65" s="30" t="s">
        <v>162</v>
      </c>
    </row>
    <row r="66" spans="1:1" ht="15.6">
      <c r="A66" s="28" t="s">
        <v>275</v>
      </c>
    </row>
    <row r="67" spans="1:1" ht="15.6">
      <c r="A67" s="87" t="s">
        <v>558</v>
      </c>
    </row>
    <row r="68" spans="1:1" ht="15.6">
      <c r="A68" s="28" t="s">
        <v>276</v>
      </c>
    </row>
    <row r="69" spans="1:1" ht="15.6">
      <c r="A69" s="87" t="s">
        <v>558</v>
      </c>
    </row>
    <row r="70" spans="1:1" ht="15.6">
      <c r="A70" s="28" t="s">
        <v>278</v>
      </c>
    </row>
    <row r="71" spans="1:1" ht="15.6">
      <c r="A71" s="87" t="s">
        <v>559</v>
      </c>
    </row>
    <row r="72" spans="1:1" ht="15.6">
      <c r="A72" s="27"/>
    </row>
    <row r="73" spans="1:1">
      <c r="A73" s="29"/>
    </row>
    <row r="74" spans="1:1">
      <c r="A74" s="25"/>
    </row>
    <row r="75" spans="1:1" ht="15.6">
      <c r="A75" s="37" t="s">
        <v>287</v>
      </c>
    </row>
    <row r="76" spans="1:1">
      <c r="A76" s="38" t="s">
        <v>288</v>
      </c>
    </row>
    <row r="77" spans="1:1">
      <c r="A77" s="39" t="s">
        <v>591</v>
      </c>
    </row>
    <row r="78" spans="1:1" ht="28.8">
      <c r="A78" s="71" t="s">
        <v>584</v>
      </c>
    </row>
    <row r="79" spans="1:1">
      <c r="A79" s="38" t="s">
        <v>290</v>
      </c>
    </row>
    <row r="80" spans="1:1">
      <c r="A80" s="39"/>
    </row>
    <row r="81" spans="1:1">
      <c r="A81" s="38" t="s">
        <v>291</v>
      </c>
    </row>
    <row r="82" spans="1:1">
      <c r="A82" s="39"/>
    </row>
    <row r="83" spans="1:1">
      <c r="A83" s="38" t="s">
        <v>292</v>
      </c>
    </row>
    <row r="84" spans="1:1">
      <c r="A84" s="76" t="s">
        <v>592</v>
      </c>
    </row>
    <row r="85" spans="1:1">
      <c r="A85" s="76" t="s">
        <v>593</v>
      </c>
    </row>
    <row r="86" spans="1:1">
      <c r="A86" s="76" t="s">
        <v>594</v>
      </c>
    </row>
    <row r="87" spans="1:1">
      <c r="A87" s="76" t="s">
        <v>595</v>
      </c>
    </row>
    <row r="88" spans="1:1">
      <c r="A88" s="76"/>
    </row>
    <row r="89" spans="1:1">
      <c r="A89" s="76" t="s">
        <v>596</v>
      </c>
    </row>
    <row r="90" spans="1:1">
      <c r="A90" s="76" t="s">
        <v>597</v>
      </c>
    </row>
    <row r="91" spans="1:1">
      <c r="A91" s="76" t="s">
        <v>594</v>
      </c>
    </row>
    <row r="92" spans="1:1">
      <c r="A92" s="76" t="s">
        <v>595</v>
      </c>
    </row>
  </sheetData>
  <pageMargins left="0.7" right="0.7" top="0.75" bottom="0.75" header="0.3" footer="0.3"/>
  <pageSetup paperSize="9" scale="76" fitToHeight="0" orientation="portrait" r:id="rId1"/>
  <rowBreaks count="1" manualBreakCount="1">
    <brk id="41" max="16383" man="1"/>
  </rowBreak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42"/>
  <sheetViews>
    <sheetView tabSelected="1" showWhiteSpace="0" topLeftCell="B81" zoomScaleNormal="100" workbookViewId="0">
      <selection activeCell="D92" sqref="D92"/>
    </sheetView>
  </sheetViews>
  <sheetFormatPr baseColWidth="10" defaultColWidth="10.77734375" defaultRowHeight="14.4"/>
  <cols>
    <col min="1" max="1" width="12" style="12" customWidth="1"/>
    <col min="2" max="2" width="9" style="12" customWidth="1"/>
    <col min="3" max="3" width="9.77734375" style="12" customWidth="1"/>
    <col min="4" max="4" width="37.109375" style="12" customWidth="1"/>
    <col min="5" max="5" width="5.77734375" style="12" customWidth="1"/>
    <col min="6" max="6" width="5.44140625" style="12" customWidth="1"/>
    <col min="7" max="7" width="12" style="12" customWidth="1"/>
    <col min="8" max="12" width="10.6640625" style="12" customWidth="1"/>
    <col min="13" max="13" width="10.109375" style="12" customWidth="1"/>
    <col min="14" max="14" width="9.44140625" style="12" customWidth="1"/>
    <col min="15" max="15" width="11.109375" style="12" bestFit="1" customWidth="1"/>
    <col min="16" max="16" width="10.77734375" style="12" customWidth="1"/>
    <col min="17" max="17" width="21.44140625" style="14" customWidth="1"/>
    <col min="18" max="23" width="10.6640625" style="2" customWidth="1"/>
    <col min="24" max="24" width="15.77734375" style="2" customWidth="1"/>
    <col min="25" max="16384" width="10.77734375" style="12"/>
  </cols>
  <sheetData>
    <row r="1" spans="1:24" ht="71.55" customHeight="1">
      <c r="A1" s="769" t="s">
        <v>701</v>
      </c>
      <c r="B1" s="770"/>
      <c r="C1" s="770"/>
      <c r="D1" s="770"/>
      <c r="E1" s="770"/>
      <c r="F1" s="770"/>
      <c r="G1" s="770"/>
      <c r="H1" s="770"/>
      <c r="I1" s="770"/>
      <c r="J1" s="770"/>
      <c r="K1" s="770"/>
      <c r="L1" s="770"/>
      <c r="M1" s="81"/>
      <c r="N1" s="81"/>
      <c r="O1" s="81"/>
      <c r="P1" s="81"/>
      <c r="Q1" s="81"/>
    </row>
    <row r="2" spans="1:24" ht="15" customHeight="1">
      <c r="A2" s="13"/>
      <c r="B2" s="62"/>
      <c r="C2" s="62"/>
      <c r="D2" s="62"/>
      <c r="E2" s="62"/>
      <c r="F2" s="62"/>
      <c r="G2" s="62"/>
      <c r="H2" s="62"/>
      <c r="I2" s="62"/>
      <c r="J2" s="62"/>
      <c r="K2" s="62"/>
      <c r="L2" s="62"/>
      <c r="M2" s="62"/>
      <c r="N2" s="62"/>
      <c r="O2" s="62"/>
      <c r="P2" s="62"/>
      <c r="Q2" s="62"/>
    </row>
    <row r="3" spans="1:24" ht="15" customHeight="1">
      <c r="A3" s="178"/>
      <c r="B3" s="179"/>
      <c r="C3" s="179"/>
      <c r="D3" s="180"/>
      <c r="E3" s="180"/>
      <c r="F3" s="180"/>
      <c r="G3" s="180"/>
      <c r="H3" s="180"/>
      <c r="I3" s="180"/>
      <c r="J3" s="180"/>
      <c r="K3" s="180"/>
      <c r="L3" s="180"/>
      <c r="M3" s="180"/>
      <c r="N3" s="180"/>
      <c r="O3" s="180"/>
      <c r="P3" s="180"/>
      <c r="Q3" s="181"/>
      <c r="R3" s="182"/>
      <c r="S3" s="182"/>
      <c r="T3" s="182"/>
      <c r="U3" s="182"/>
      <c r="V3" s="182"/>
      <c r="W3" s="182"/>
      <c r="X3" s="182"/>
    </row>
    <row r="4" spans="1:24" ht="15" customHeight="1" thickBot="1">
      <c r="A4" s="179" t="s">
        <v>0</v>
      </c>
      <c r="B4" s="179"/>
      <c r="C4" s="311" t="s">
        <v>682</v>
      </c>
      <c r="D4" s="178"/>
      <c r="E4" s="178"/>
      <c r="F4" s="178"/>
      <c r="G4" s="178"/>
      <c r="H4" s="178"/>
      <c r="I4" s="178"/>
      <c r="J4" s="178"/>
      <c r="K4" s="178"/>
      <c r="L4" s="178"/>
      <c r="M4" s="178"/>
      <c r="N4" s="178"/>
      <c r="O4" s="178"/>
      <c r="P4" s="178"/>
      <c r="Q4" s="181"/>
      <c r="R4" s="182"/>
      <c r="S4" s="182"/>
      <c r="T4" s="182"/>
      <c r="U4" s="182"/>
      <c r="V4" s="182"/>
      <c r="W4" s="182"/>
      <c r="X4" s="182"/>
    </row>
    <row r="5" spans="1:24" ht="14.55" customHeight="1" thickBot="1">
      <c r="A5" s="178"/>
      <c r="B5" s="185"/>
      <c r="C5" s="185"/>
      <c r="D5" s="185"/>
      <c r="E5" s="185"/>
      <c r="F5" s="185"/>
      <c r="G5" s="185"/>
      <c r="H5" s="185"/>
      <c r="I5" s="185"/>
      <c r="J5" s="185"/>
      <c r="K5" s="185"/>
      <c r="L5" s="185"/>
      <c r="M5" s="185"/>
      <c r="N5" s="185"/>
      <c r="O5" s="185"/>
      <c r="P5" s="185"/>
      <c r="Q5" s="181"/>
      <c r="R5" s="750" t="s">
        <v>2</v>
      </c>
      <c r="S5" s="751"/>
      <c r="T5" s="751"/>
      <c r="U5" s="751"/>
      <c r="V5" s="751"/>
      <c r="W5" s="751"/>
      <c r="X5" s="752"/>
    </row>
    <row r="6" spans="1:24" ht="16.2" customHeight="1" thickBot="1">
      <c r="A6" s="186" t="s">
        <v>214</v>
      </c>
      <c r="B6" s="187"/>
      <c r="C6" s="727" t="s">
        <v>5</v>
      </c>
      <c r="D6" s="727" t="s">
        <v>6</v>
      </c>
      <c r="E6" s="736" t="s">
        <v>7</v>
      </c>
      <c r="F6" s="737" t="s">
        <v>8</v>
      </c>
      <c r="G6" s="727" t="s">
        <v>9</v>
      </c>
      <c r="H6" s="732" t="s">
        <v>10</v>
      </c>
      <c r="I6" s="732" t="s">
        <v>11</v>
      </c>
      <c r="J6" s="732" t="s">
        <v>706</v>
      </c>
      <c r="K6" s="732" t="s">
        <v>13</v>
      </c>
      <c r="L6" s="727" t="s">
        <v>14</v>
      </c>
      <c r="M6" s="102" t="s">
        <v>215</v>
      </c>
      <c r="N6" s="103"/>
      <c r="O6" s="103"/>
      <c r="P6" s="104"/>
      <c r="Q6" s="608" t="s">
        <v>16</v>
      </c>
      <c r="R6" s="753" t="s">
        <v>17</v>
      </c>
      <c r="S6" s="754"/>
      <c r="T6" s="754"/>
      <c r="U6" s="753" t="s">
        <v>18</v>
      </c>
      <c r="V6" s="754"/>
      <c r="W6" s="755"/>
      <c r="X6" s="756" t="s">
        <v>19</v>
      </c>
    </row>
    <row r="7" spans="1:24" ht="36.75" customHeight="1" thickBot="1">
      <c r="A7" s="188"/>
      <c r="B7" s="189"/>
      <c r="C7" s="728"/>
      <c r="D7" s="728"/>
      <c r="E7" s="735"/>
      <c r="F7" s="738"/>
      <c r="G7" s="728"/>
      <c r="H7" s="728"/>
      <c r="I7" s="728"/>
      <c r="J7" s="728"/>
      <c r="K7" s="728"/>
      <c r="L7" s="728"/>
      <c r="M7" s="105" t="s">
        <v>216</v>
      </c>
      <c r="N7" s="106" t="s">
        <v>217</v>
      </c>
      <c r="O7" s="106" t="s">
        <v>218</v>
      </c>
      <c r="P7" s="107" t="s">
        <v>219</v>
      </c>
      <c r="Q7" s="609"/>
      <c r="R7" s="175" t="s">
        <v>24</v>
      </c>
      <c r="S7" s="176" t="s">
        <v>25</v>
      </c>
      <c r="T7" s="177" t="s">
        <v>26</v>
      </c>
      <c r="U7" s="175" t="s">
        <v>24</v>
      </c>
      <c r="V7" s="176" t="s">
        <v>25</v>
      </c>
      <c r="W7" s="177" t="s">
        <v>26</v>
      </c>
      <c r="X7" s="757"/>
    </row>
    <row r="8" spans="1:24" s="13" customFormat="1" ht="19.95" customHeight="1" thickBot="1">
      <c r="A8" s="169" t="s">
        <v>27</v>
      </c>
      <c r="B8" s="112"/>
      <c r="C8" s="112" t="s">
        <v>677</v>
      </c>
      <c r="D8" s="108" t="s">
        <v>28</v>
      </c>
      <c r="E8" s="109">
        <v>6</v>
      </c>
      <c r="F8" s="110">
        <v>3</v>
      </c>
      <c r="G8" s="111" t="s">
        <v>792</v>
      </c>
      <c r="H8" s="111">
        <f>SUM(H9:H11)</f>
        <v>54</v>
      </c>
      <c r="I8" s="112"/>
      <c r="J8" s="112"/>
      <c r="K8" s="112"/>
      <c r="L8" s="111">
        <f>SUM(L9:L11)</f>
        <v>54</v>
      </c>
      <c r="M8" s="113"/>
      <c r="N8" s="114"/>
      <c r="O8" s="114"/>
      <c r="P8" s="115"/>
      <c r="Q8" s="607"/>
      <c r="R8" s="190"/>
      <c r="S8" s="191"/>
      <c r="T8" s="192"/>
      <c r="U8" s="190"/>
      <c r="V8" s="191"/>
      <c r="W8" s="192"/>
      <c r="X8" s="193"/>
    </row>
    <row r="9" spans="1:24" ht="45.45" customHeight="1">
      <c r="A9" s="739"/>
      <c r="B9" s="171" t="s">
        <v>29</v>
      </c>
      <c r="C9" s="91" t="s">
        <v>612</v>
      </c>
      <c r="D9" s="116" t="s">
        <v>30</v>
      </c>
      <c r="E9" s="117">
        <v>2</v>
      </c>
      <c r="F9" s="118">
        <v>1</v>
      </c>
      <c r="G9" s="90" t="s">
        <v>31</v>
      </c>
      <c r="H9" s="90">
        <v>18</v>
      </c>
      <c r="I9" s="91"/>
      <c r="J9" s="91"/>
      <c r="K9" s="91"/>
      <c r="L9" s="90">
        <v>18</v>
      </c>
      <c r="M9" s="117" t="s">
        <v>323</v>
      </c>
      <c r="N9" s="119" t="s">
        <v>283</v>
      </c>
      <c r="O9" s="119" t="s">
        <v>283</v>
      </c>
      <c r="P9" s="119" t="s">
        <v>283</v>
      </c>
      <c r="Q9" s="194" t="s">
        <v>32</v>
      </c>
      <c r="R9" s="195" t="s">
        <v>371</v>
      </c>
      <c r="S9" s="196"/>
      <c r="T9" s="197">
        <v>1</v>
      </c>
      <c r="U9" s="195" t="s">
        <v>371</v>
      </c>
      <c r="V9" s="196"/>
      <c r="W9" s="197">
        <v>1</v>
      </c>
      <c r="X9" s="198" t="s">
        <v>34</v>
      </c>
    </row>
    <row r="10" spans="1:24" ht="51" customHeight="1">
      <c r="A10" s="765"/>
      <c r="B10" s="135" t="s">
        <v>35</v>
      </c>
      <c r="C10" s="94" t="s">
        <v>613</v>
      </c>
      <c r="D10" s="98" t="s">
        <v>36</v>
      </c>
      <c r="E10" s="120">
        <v>2</v>
      </c>
      <c r="F10" s="121">
        <v>1</v>
      </c>
      <c r="G10" s="95" t="s">
        <v>37</v>
      </c>
      <c r="H10" s="95">
        <v>18</v>
      </c>
      <c r="I10" s="96"/>
      <c r="J10" s="96"/>
      <c r="K10" s="96"/>
      <c r="L10" s="95">
        <v>18</v>
      </c>
      <c r="M10" s="120" t="s">
        <v>323</v>
      </c>
      <c r="N10" s="122" t="s">
        <v>283</v>
      </c>
      <c r="O10" s="122" t="s">
        <v>283</v>
      </c>
      <c r="P10" s="122" t="s">
        <v>283</v>
      </c>
      <c r="Q10" s="199" t="s">
        <v>38</v>
      </c>
      <c r="R10" s="200" t="s">
        <v>391</v>
      </c>
      <c r="S10" s="201"/>
      <c r="T10" s="202" t="s">
        <v>712</v>
      </c>
      <c r="U10" s="200" t="s">
        <v>371</v>
      </c>
      <c r="V10" s="201"/>
      <c r="W10" s="203">
        <v>1</v>
      </c>
      <c r="X10" s="204" t="s">
        <v>34</v>
      </c>
    </row>
    <row r="11" spans="1:24" ht="51" customHeight="1" thickBot="1">
      <c r="A11" s="766"/>
      <c r="B11" s="312" t="s">
        <v>40</v>
      </c>
      <c r="C11" s="93" t="s">
        <v>614</v>
      </c>
      <c r="D11" s="123" t="s">
        <v>41</v>
      </c>
      <c r="E11" s="124">
        <v>2</v>
      </c>
      <c r="F11" s="125">
        <v>1</v>
      </c>
      <c r="G11" s="92" t="s">
        <v>938</v>
      </c>
      <c r="H11" s="92">
        <v>18</v>
      </c>
      <c r="I11" s="93"/>
      <c r="J11" s="93"/>
      <c r="K11" s="93"/>
      <c r="L11" s="92">
        <v>18</v>
      </c>
      <c r="M11" s="124" t="s">
        <v>323</v>
      </c>
      <c r="N11" s="126" t="s">
        <v>620</v>
      </c>
      <c r="O11" s="126" t="s">
        <v>283</v>
      </c>
      <c r="P11" s="126" t="s">
        <v>283</v>
      </c>
      <c r="Q11" s="206" t="s">
        <v>42</v>
      </c>
      <c r="R11" s="153" t="s">
        <v>391</v>
      </c>
      <c r="S11" s="154"/>
      <c r="T11" s="149" t="s">
        <v>712</v>
      </c>
      <c r="U11" s="153" t="s">
        <v>371</v>
      </c>
      <c r="V11" s="154"/>
      <c r="W11" s="155">
        <v>1</v>
      </c>
      <c r="X11" s="156" t="s">
        <v>34</v>
      </c>
    </row>
    <row r="12" spans="1:24" ht="19.95" customHeight="1" thickBot="1">
      <c r="A12" s="169" t="s">
        <v>43</v>
      </c>
      <c r="B12" s="112"/>
      <c r="C12" s="112" t="s">
        <v>631</v>
      </c>
      <c r="D12" s="108" t="s">
        <v>44</v>
      </c>
      <c r="E12" s="109">
        <v>8</v>
      </c>
      <c r="F12" s="110">
        <v>4</v>
      </c>
      <c r="G12" s="111" t="s">
        <v>800</v>
      </c>
      <c r="H12" s="111">
        <f>SUM(H13:H20)</f>
        <v>50</v>
      </c>
      <c r="I12" s="111">
        <f t="shared" ref="I12:J12" si="0">SUM(I13:I20)</f>
        <v>94</v>
      </c>
      <c r="J12" s="111">
        <f t="shared" si="0"/>
        <v>51</v>
      </c>
      <c r="K12" s="111"/>
      <c r="L12" s="111">
        <f>L13+L14+L18+L20</f>
        <v>96</v>
      </c>
      <c r="M12" s="113"/>
      <c r="N12" s="114"/>
      <c r="O12" s="114"/>
      <c r="P12" s="115"/>
      <c r="Q12" s="607"/>
      <c r="R12" s="313"/>
      <c r="S12" s="208"/>
      <c r="T12" s="209"/>
      <c r="U12" s="207"/>
      <c r="V12" s="208"/>
      <c r="W12" s="209"/>
      <c r="X12" s="235"/>
    </row>
    <row r="13" spans="1:24" ht="87.45" customHeight="1">
      <c r="A13" s="739" t="s">
        <v>723</v>
      </c>
      <c r="B13" s="171" t="s">
        <v>45</v>
      </c>
      <c r="C13" s="131" t="s">
        <v>616</v>
      </c>
      <c r="D13" s="127" t="s">
        <v>46</v>
      </c>
      <c r="E13" s="128">
        <v>2</v>
      </c>
      <c r="F13" s="305">
        <v>1</v>
      </c>
      <c r="G13" s="130" t="s">
        <v>678</v>
      </c>
      <c r="H13" s="130"/>
      <c r="I13" s="131">
        <v>12</v>
      </c>
      <c r="J13" s="131"/>
      <c r="K13" s="131"/>
      <c r="L13" s="132">
        <v>12</v>
      </c>
      <c r="M13" s="128" t="s">
        <v>323</v>
      </c>
      <c r="N13" s="133" t="s">
        <v>324</v>
      </c>
      <c r="O13" s="133" t="s">
        <v>283</v>
      </c>
      <c r="P13" s="133" t="s">
        <v>283</v>
      </c>
      <c r="Q13" s="210" t="s">
        <v>47</v>
      </c>
      <c r="R13" s="211" t="s">
        <v>395</v>
      </c>
      <c r="S13" s="212"/>
      <c r="T13" s="213">
        <v>1</v>
      </c>
      <c r="U13" s="211" t="s">
        <v>371</v>
      </c>
      <c r="V13" s="212"/>
      <c r="W13" s="213">
        <v>1</v>
      </c>
      <c r="X13" s="214" t="s">
        <v>34</v>
      </c>
    </row>
    <row r="14" spans="1:24" ht="73.95" customHeight="1">
      <c r="A14" s="745"/>
      <c r="B14" s="118" t="s">
        <v>48</v>
      </c>
      <c r="C14" s="90" t="s">
        <v>618</v>
      </c>
      <c r="D14" s="74" t="s">
        <v>49</v>
      </c>
      <c r="E14" s="170">
        <v>2</v>
      </c>
      <c r="F14" s="140">
        <v>1</v>
      </c>
      <c r="G14" s="90" t="s">
        <v>50</v>
      </c>
      <c r="H14" s="90"/>
      <c r="I14" s="90">
        <v>30</v>
      </c>
      <c r="J14" s="90"/>
      <c r="K14" s="90"/>
      <c r="L14" s="90">
        <v>30</v>
      </c>
      <c r="M14" s="117" t="s">
        <v>323</v>
      </c>
      <c r="N14" s="119" t="s">
        <v>283</v>
      </c>
      <c r="O14" s="119" t="s">
        <v>283</v>
      </c>
      <c r="P14" s="118" t="s">
        <v>283</v>
      </c>
      <c r="Q14" s="74" t="s">
        <v>51</v>
      </c>
      <c r="R14" s="195" t="s">
        <v>395</v>
      </c>
      <c r="S14" s="196"/>
      <c r="T14" s="197">
        <v>1</v>
      </c>
      <c r="U14" s="195" t="s">
        <v>371</v>
      </c>
      <c r="V14" s="196"/>
      <c r="W14" s="197">
        <v>1</v>
      </c>
      <c r="X14" s="198" t="s">
        <v>34</v>
      </c>
    </row>
    <row r="15" spans="1:24" ht="63.45" customHeight="1">
      <c r="A15" s="745"/>
      <c r="B15" s="125" t="s">
        <v>52</v>
      </c>
      <c r="C15" s="8" t="s">
        <v>619</v>
      </c>
      <c r="D15" s="7" t="s">
        <v>724</v>
      </c>
      <c r="E15" s="134">
        <v>2</v>
      </c>
      <c r="F15" s="135">
        <v>1</v>
      </c>
      <c r="G15" s="8" t="s">
        <v>212</v>
      </c>
      <c r="H15" s="8"/>
      <c r="I15" s="8"/>
      <c r="J15" s="8">
        <v>21</v>
      </c>
      <c r="K15" s="8" t="s">
        <v>53</v>
      </c>
      <c r="L15" s="8">
        <v>21</v>
      </c>
      <c r="M15" s="117" t="s">
        <v>323</v>
      </c>
      <c r="N15" s="9" t="s">
        <v>641</v>
      </c>
      <c r="O15" s="9" t="s">
        <v>325</v>
      </c>
      <c r="P15" s="143" t="s">
        <v>283</v>
      </c>
      <c r="Q15" s="7" t="s">
        <v>54</v>
      </c>
      <c r="R15" s="153" t="s">
        <v>395</v>
      </c>
      <c r="S15" s="154"/>
      <c r="T15" s="155">
        <v>1</v>
      </c>
      <c r="U15" s="153" t="s">
        <v>371</v>
      </c>
      <c r="V15" s="154"/>
      <c r="W15" s="155">
        <v>1</v>
      </c>
      <c r="X15" s="156" t="s">
        <v>34</v>
      </c>
    </row>
    <row r="16" spans="1:24" ht="74.55" customHeight="1">
      <c r="A16" s="745"/>
      <c r="B16" s="125" t="s">
        <v>55</v>
      </c>
      <c r="C16" s="8" t="s">
        <v>621</v>
      </c>
      <c r="D16" s="7" t="s">
        <v>152</v>
      </c>
      <c r="E16" s="134">
        <v>2</v>
      </c>
      <c r="F16" s="135">
        <v>1</v>
      </c>
      <c r="G16" s="8" t="s">
        <v>801</v>
      </c>
      <c r="H16" s="8">
        <v>7</v>
      </c>
      <c r="I16" s="8">
        <v>14</v>
      </c>
      <c r="J16" s="8"/>
      <c r="K16" s="8"/>
      <c r="L16" s="8">
        <v>21</v>
      </c>
      <c r="M16" s="117" t="s">
        <v>283</v>
      </c>
      <c r="N16" s="9" t="s">
        <v>53</v>
      </c>
      <c r="O16" s="9" t="s">
        <v>283</v>
      </c>
      <c r="P16" s="9" t="s">
        <v>283</v>
      </c>
      <c r="Q16" s="215" t="s">
        <v>56</v>
      </c>
      <c r="R16" s="142" t="s">
        <v>391</v>
      </c>
      <c r="S16" s="134"/>
      <c r="T16" s="217" t="s">
        <v>714</v>
      </c>
      <c r="U16" s="142" t="s">
        <v>371</v>
      </c>
      <c r="V16" s="9"/>
      <c r="W16" s="216">
        <v>1</v>
      </c>
      <c r="X16" s="8" t="s">
        <v>34</v>
      </c>
    </row>
    <row r="17" spans="1:24" ht="58.2" customHeight="1">
      <c r="A17" s="745"/>
      <c r="B17" s="125" t="s">
        <v>57</v>
      </c>
      <c r="C17" s="8" t="s">
        <v>622</v>
      </c>
      <c r="D17" s="7" t="s">
        <v>153</v>
      </c>
      <c r="E17" s="134">
        <v>2</v>
      </c>
      <c r="F17" s="135">
        <v>1</v>
      </c>
      <c r="G17" s="8" t="s">
        <v>326</v>
      </c>
      <c r="H17" s="8">
        <v>7</v>
      </c>
      <c r="I17" s="8">
        <v>14</v>
      </c>
      <c r="J17" s="8"/>
      <c r="K17" s="8"/>
      <c r="L17" s="8">
        <v>21</v>
      </c>
      <c r="M17" s="170" t="s">
        <v>283</v>
      </c>
      <c r="N17" s="9" t="s">
        <v>804</v>
      </c>
      <c r="O17" s="9" t="s">
        <v>283</v>
      </c>
      <c r="P17" s="9" t="s">
        <v>327</v>
      </c>
      <c r="Q17" s="215" t="s">
        <v>58</v>
      </c>
      <c r="R17" s="142" t="s">
        <v>395</v>
      </c>
      <c r="S17" s="134"/>
      <c r="T17" s="216">
        <v>1</v>
      </c>
      <c r="U17" s="142" t="s">
        <v>371</v>
      </c>
      <c r="V17" s="9"/>
      <c r="W17" s="216">
        <v>1</v>
      </c>
      <c r="X17" s="8" t="s">
        <v>34</v>
      </c>
    </row>
    <row r="18" spans="1:24" ht="56.55" customHeight="1">
      <c r="A18" s="745"/>
      <c r="B18" s="125" t="s">
        <v>59</v>
      </c>
      <c r="C18" s="8" t="s">
        <v>613</v>
      </c>
      <c r="D18" s="7" t="s">
        <v>60</v>
      </c>
      <c r="E18" s="134">
        <v>2</v>
      </c>
      <c r="F18" s="135">
        <v>1</v>
      </c>
      <c r="G18" s="8" t="s">
        <v>208</v>
      </c>
      <c r="H18" s="8"/>
      <c r="I18" s="8"/>
      <c r="J18" s="8">
        <v>30</v>
      </c>
      <c r="K18" s="8"/>
      <c r="L18" s="8">
        <v>30</v>
      </c>
      <c r="M18" s="117" t="s">
        <v>323</v>
      </c>
      <c r="N18" s="119" t="s">
        <v>283</v>
      </c>
      <c r="O18" s="119" t="s">
        <v>283</v>
      </c>
      <c r="P18" s="119" t="s">
        <v>283</v>
      </c>
      <c r="Q18" s="215" t="s">
        <v>154</v>
      </c>
      <c r="R18" s="142" t="s">
        <v>371</v>
      </c>
      <c r="S18" s="134"/>
      <c r="T18" s="216">
        <v>1</v>
      </c>
      <c r="U18" s="142" t="s">
        <v>371</v>
      </c>
      <c r="V18" s="9"/>
      <c r="W18" s="216">
        <v>1</v>
      </c>
      <c r="X18" s="8" t="s">
        <v>34</v>
      </c>
    </row>
    <row r="19" spans="1:24" ht="67.95" customHeight="1">
      <c r="A19" s="745"/>
      <c r="B19" s="125" t="s">
        <v>59</v>
      </c>
      <c r="C19" s="8" t="s">
        <v>626</v>
      </c>
      <c r="D19" s="7" t="s">
        <v>941</v>
      </c>
      <c r="E19" s="134">
        <v>2</v>
      </c>
      <c r="F19" s="135">
        <v>1</v>
      </c>
      <c r="G19" s="8" t="s">
        <v>589</v>
      </c>
      <c r="H19" s="8">
        <v>12</v>
      </c>
      <c r="I19" s="8">
        <v>24</v>
      </c>
      <c r="J19" s="8"/>
      <c r="K19" s="8"/>
      <c r="L19" s="8">
        <v>36</v>
      </c>
      <c r="M19" s="117" t="s">
        <v>323</v>
      </c>
      <c r="N19" s="119" t="s">
        <v>283</v>
      </c>
      <c r="O19" s="119" t="s">
        <v>283</v>
      </c>
      <c r="P19" s="119" t="s">
        <v>283</v>
      </c>
      <c r="Q19" s="215" t="s">
        <v>886</v>
      </c>
      <c r="R19" s="142" t="s">
        <v>391</v>
      </c>
      <c r="S19" s="134"/>
      <c r="T19" s="217" t="s">
        <v>715</v>
      </c>
      <c r="U19" s="142" t="s">
        <v>371</v>
      </c>
      <c r="V19" s="9"/>
      <c r="W19" s="216">
        <v>1</v>
      </c>
      <c r="X19" s="8" t="s">
        <v>34</v>
      </c>
    </row>
    <row r="20" spans="1:24" ht="142.19999999999999" customHeight="1" thickBot="1">
      <c r="A20" s="746"/>
      <c r="B20" s="125" t="s">
        <v>62</v>
      </c>
      <c r="C20" s="167" t="s">
        <v>624</v>
      </c>
      <c r="D20" s="7" t="s">
        <v>329</v>
      </c>
      <c r="E20" s="134">
        <v>2</v>
      </c>
      <c r="F20" s="241">
        <v>1</v>
      </c>
      <c r="G20" s="8" t="s">
        <v>625</v>
      </c>
      <c r="H20" s="219">
        <v>24</v>
      </c>
      <c r="I20" s="220"/>
      <c r="J20" s="220"/>
      <c r="K20" s="220"/>
      <c r="L20" s="8">
        <v>24</v>
      </c>
      <c r="M20" s="117" t="s">
        <v>323</v>
      </c>
      <c r="N20" s="119" t="s">
        <v>283</v>
      </c>
      <c r="O20" s="119" t="s">
        <v>283</v>
      </c>
      <c r="P20" s="119" t="s">
        <v>283</v>
      </c>
      <c r="Q20" s="215" t="s">
        <v>331</v>
      </c>
      <c r="R20" s="142" t="s">
        <v>391</v>
      </c>
      <c r="S20" s="134"/>
      <c r="T20" s="217" t="s">
        <v>715</v>
      </c>
      <c r="U20" s="142" t="s">
        <v>371</v>
      </c>
      <c r="V20" s="9"/>
      <c r="W20" s="216">
        <v>1</v>
      </c>
      <c r="X20" s="8" t="s">
        <v>34</v>
      </c>
    </row>
    <row r="21" spans="1:24" ht="19.95" customHeight="1" thickBot="1">
      <c r="A21" s="169" t="s">
        <v>147</v>
      </c>
      <c r="B21" s="112"/>
      <c r="C21" s="111" t="s">
        <v>627</v>
      </c>
      <c r="D21" s="108" t="s">
        <v>63</v>
      </c>
      <c r="E21" s="109">
        <v>4</v>
      </c>
      <c r="F21" s="110">
        <v>2</v>
      </c>
      <c r="G21" s="314" t="s">
        <v>64</v>
      </c>
      <c r="H21" s="112">
        <f>H22+H23</f>
        <v>0</v>
      </c>
      <c r="I21" s="112">
        <f>I22+I23</f>
        <v>36</v>
      </c>
      <c r="J21" s="112"/>
      <c r="K21" s="112"/>
      <c r="L21" s="112">
        <f t="shared" ref="L21" si="1">L22+L23</f>
        <v>36</v>
      </c>
      <c r="M21" s="113"/>
      <c r="N21" s="114"/>
      <c r="O21" s="114"/>
      <c r="P21" s="115"/>
      <c r="Q21" s="607"/>
      <c r="R21" s="313"/>
      <c r="S21" s="208"/>
      <c r="T21" s="209"/>
      <c r="U21" s="207"/>
      <c r="V21" s="208"/>
      <c r="W21" s="209"/>
      <c r="X21" s="235"/>
    </row>
    <row r="22" spans="1:24" ht="68.55" customHeight="1">
      <c r="A22" s="739"/>
      <c r="B22" s="135" t="s">
        <v>65</v>
      </c>
      <c r="C22" s="94" t="s">
        <v>628</v>
      </c>
      <c r="D22" s="98" t="s">
        <v>66</v>
      </c>
      <c r="E22" s="120">
        <v>2</v>
      </c>
      <c r="F22" s="121">
        <v>1</v>
      </c>
      <c r="G22" s="95" t="s">
        <v>136</v>
      </c>
      <c r="H22" s="95"/>
      <c r="I22" s="96">
        <v>24</v>
      </c>
      <c r="J22" s="96"/>
      <c r="K22" s="96"/>
      <c r="L22" s="95">
        <v>24</v>
      </c>
      <c r="M22" s="120" t="s">
        <v>323</v>
      </c>
      <c r="N22" s="122" t="s">
        <v>324</v>
      </c>
      <c r="O22" s="122" t="s">
        <v>283</v>
      </c>
      <c r="P22" s="122" t="s">
        <v>283</v>
      </c>
      <c r="Q22" s="199" t="s">
        <v>67</v>
      </c>
      <c r="R22" s="200" t="s">
        <v>395</v>
      </c>
      <c r="S22" s="201"/>
      <c r="T22" s="203">
        <v>1</v>
      </c>
      <c r="U22" s="200" t="s">
        <v>371</v>
      </c>
      <c r="V22" s="201"/>
      <c r="W22" s="203">
        <v>1</v>
      </c>
      <c r="X22" s="204" t="s">
        <v>34</v>
      </c>
    </row>
    <row r="23" spans="1:24" ht="51.45" customHeight="1" thickBot="1">
      <c r="A23" s="766"/>
      <c r="B23" s="221" t="s">
        <v>68</v>
      </c>
      <c r="C23" s="93" t="s">
        <v>610</v>
      </c>
      <c r="D23" s="719" t="s">
        <v>935</v>
      </c>
      <c r="E23" s="124">
        <v>2</v>
      </c>
      <c r="F23" s="125">
        <v>1</v>
      </c>
      <c r="G23" s="720" t="s">
        <v>660</v>
      </c>
      <c r="H23" s="247"/>
      <c r="I23" s="92">
        <v>12</v>
      </c>
      <c r="J23" s="93"/>
      <c r="K23" s="93"/>
      <c r="L23" s="92">
        <v>12</v>
      </c>
      <c r="M23" s="124" t="s">
        <v>323</v>
      </c>
      <c r="N23" s="126" t="s">
        <v>283</v>
      </c>
      <c r="O23" s="126" t="s">
        <v>283</v>
      </c>
      <c r="P23" s="126" t="s">
        <v>283</v>
      </c>
      <c r="Q23" s="206" t="s">
        <v>69</v>
      </c>
      <c r="R23" s="153" t="s">
        <v>395</v>
      </c>
      <c r="S23" s="154"/>
      <c r="T23" s="155">
        <v>1</v>
      </c>
      <c r="U23" s="153" t="s">
        <v>371</v>
      </c>
      <c r="V23" s="154"/>
      <c r="W23" s="155">
        <v>1</v>
      </c>
      <c r="X23" s="156" t="s">
        <v>34</v>
      </c>
    </row>
    <row r="24" spans="1:24" ht="19.95" customHeight="1" thickBot="1">
      <c r="A24" s="169" t="s">
        <v>210</v>
      </c>
      <c r="B24" s="112"/>
      <c r="C24" s="111" t="s">
        <v>632</v>
      </c>
      <c r="D24" s="136" t="s">
        <v>70</v>
      </c>
      <c r="E24" s="109">
        <v>9</v>
      </c>
      <c r="F24" s="137">
        <v>3</v>
      </c>
      <c r="G24" s="111" t="s">
        <v>71</v>
      </c>
      <c r="H24" s="111">
        <f>SUM(H25:H30)</f>
        <v>150</v>
      </c>
      <c r="I24" s="111">
        <f>SUM(I25:I30)</f>
        <v>48</v>
      </c>
      <c r="J24" s="111"/>
      <c r="K24" s="111"/>
      <c r="L24" s="111">
        <f>L25+L26+L29</f>
        <v>102</v>
      </c>
      <c r="M24" s="113"/>
      <c r="N24" s="114"/>
      <c r="O24" s="114"/>
      <c r="P24" s="115"/>
      <c r="Q24" s="111"/>
      <c r="R24" s="313"/>
      <c r="S24" s="208"/>
      <c r="T24" s="192"/>
      <c r="U24" s="190"/>
      <c r="V24" s="191"/>
      <c r="W24" s="192"/>
      <c r="X24" s="193"/>
    </row>
    <row r="25" spans="1:24" ht="75" customHeight="1">
      <c r="A25" s="739" t="s">
        <v>725</v>
      </c>
      <c r="B25" s="135" t="s">
        <v>72</v>
      </c>
      <c r="C25" s="94" t="s">
        <v>633</v>
      </c>
      <c r="D25" s="97" t="s">
        <v>73</v>
      </c>
      <c r="E25" s="124">
        <v>3</v>
      </c>
      <c r="F25" s="143">
        <v>1</v>
      </c>
      <c r="G25" s="90" t="s">
        <v>74</v>
      </c>
      <c r="H25" s="8">
        <v>24</v>
      </c>
      <c r="I25" s="94">
        <v>12</v>
      </c>
      <c r="J25" s="94"/>
      <c r="K25" s="94"/>
      <c r="L25" s="144">
        <v>36</v>
      </c>
      <c r="M25" s="124" t="s">
        <v>323</v>
      </c>
      <c r="N25" s="126" t="s">
        <v>283</v>
      </c>
      <c r="O25" s="126" t="s">
        <v>283</v>
      </c>
      <c r="P25" s="126" t="s">
        <v>283</v>
      </c>
      <c r="Q25" s="215" t="s">
        <v>75</v>
      </c>
      <c r="R25" s="164" t="s">
        <v>391</v>
      </c>
      <c r="S25" s="165"/>
      <c r="T25" s="135" t="s">
        <v>719</v>
      </c>
      <c r="U25" s="164" t="s">
        <v>371</v>
      </c>
      <c r="V25" s="165"/>
      <c r="W25" s="166">
        <v>1</v>
      </c>
      <c r="X25" s="167" t="s">
        <v>34</v>
      </c>
    </row>
    <row r="26" spans="1:24" ht="74.55" customHeight="1">
      <c r="A26" s="745"/>
      <c r="B26" s="149" t="s">
        <v>76</v>
      </c>
      <c r="C26" s="93" t="s">
        <v>634</v>
      </c>
      <c r="D26" s="123" t="s">
        <v>77</v>
      </c>
      <c r="E26" s="124">
        <v>3</v>
      </c>
      <c r="F26" s="125">
        <v>1</v>
      </c>
      <c r="G26" s="8" t="s">
        <v>71</v>
      </c>
      <c r="H26" s="92">
        <v>24</v>
      </c>
      <c r="I26" s="93">
        <v>12</v>
      </c>
      <c r="J26" s="93"/>
      <c r="K26" s="93"/>
      <c r="L26" s="147">
        <v>36</v>
      </c>
      <c r="M26" s="124" t="s">
        <v>323</v>
      </c>
      <c r="N26" s="126" t="s">
        <v>324</v>
      </c>
      <c r="O26" s="126" t="s">
        <v>283</v>
      </c>
      <c r="P26" s="126" t="s">
        <v>283</v>
      </c>
      <c r="Q26" s="206" t="s">
        <v>78</v>
      </c>
      <c r="R26" s="153" t="s">
        <v>391</v>
      </c>
      <c r="S26" s="154"/>
      <c r="T26" s="149" t="s">
        <v>719</v>
      </c>
      <c r="U26" s="153" t="s">
        <v>371</v>
      </c>
      <c r="V26" s="154"/>
      <c r="W26" s="155">
        <v>1</v>
      </c>
      <c r="X26" s="156" t="s">
        <v>34</v>
      </c>
    </row>
    <row r="27" spans="1:24" ht="79.95" customHeight="1">
      <c r="A27" s="745"/>
      <c r="B27" s="149" t="s">
        <v>79</v>
      </c>
      <c r="C27" s="93" t="s">
        <v>635</v>
      </c>
      <c r="D27" s="123" t="s">
        <v>80</v>
      </c>
      <c r="E27" s="124">
        <v>3</v>
      </c>
      <c r="F27" s="125">
        <v>1</v>
      </c>
      <c r="G27" s="8" t="s">
        <v>796</v>
      </c>
      <c r="H27" s="92">
        <v>24</v>
      </c>
      <c r="I27" s="93">
        <v>12</v>
      </c>
      <c r="J27" s="93"/>
      <c r="K27" s="93"/>
      <c r="L27" s="147">
        <v>36</v>
      </c>
      <c r="M27" s="124" t="s">
        <v>323</v>
      </c>
      <c r="N27" s="126" t="s">
        <v>283</v>
      </c>
      <c r="O27" s="126" t="s">
        <v>283</v>
      </c>
      <c r="P27" s="126" t="s">
        <v>283</v>
      </c>
      <c r="Q27" s="206" t="s">
        <v>82</v>
      </c>
      <c r="R27" s="153" t="s">
        <v>391</v>
      </c>
      <c r="S27" s="154"/>
      <c r="T27" s="149" t="s">
        <v>719</v>
      </c>
      <c r="U27" s="153" t="s">
        <v>371</v>
      </c>
      <c r="V27" s="154"/>
      <c r="W27" s="155">
        <v>1</v>
      </c>
      <c r="X27" s="156" t="s">
        <v>34</v>
      </c>
    </row>
    <row r="28" spans="1:24" ht="61.95" customHeight="1">
      <c r="A28" s="745"/>
      <c r="B28" s="149" t="s">
        <v>83</v>
      </c>
      <c r="C28" s="93" t="s">
        <v>636</v>
      </c>
      <c r="D28" s="123" t="s">
        <v>84</v>
      </c>
      <c r="E28" s="142">
        <v>3</v>
      </c>
      <c r="F28" s="125">
        <v>1</v>
      </c>
      <c r="G28" s="8" t="s">
        <v>85</v>
      </c>
      <c r="H28" s="92">
        <v>24</v>
      </c>
      <c r="I28" s="93">
        <v>12</v>
      </c>
      <c r="J28" s="93"/>
      <c r="K28" s="93"/>
      <c r="L28" s="147">
        <v>36</v>
      </c>
      <c r="M28" s="124" t="s">
        <v>323</v>
      </c>
      <c r="N28" s="126" t="s">
        <v>283</v>
      </c>
      <c r="O28" s="126" t="s">
        <v>283</v>
      </c>
      <c r="P28" s="126" t="s">
        <v>283</v>
      </c>
      <c r="Q28" s="206" t="s">
        <v>86</v>
      </c>
      <c r="R28" s="153" t="s">
        <v>391</v>
      </c>
      <c r="S28" s="154"/>
      <c r="T28" s="149" t="s">
        <v>719</v>
      </c>
      <c r="U28" s="153" t="s">
        <v>371</v>
      </c>
      <c r="V28" s="154"/>
      <c r="W28" s="155">
        <v>1</v>
      </c>
      <c r="X28" s="156" t="s">
        <v>34</v>
      </c>
    </row>
    <row r="29" spans="1:24" ht="74.55" customHeight="1">
      <c r="A29" s="745"/>
      <c r="B29" s="149" t="s">
        <v>87</v>
      </c>
      <c r="C29" s="93" t="s">
        <v>638</v>
      </c>
      <c r="D29" s="123" t="s">
        <v>782</v>
      </c>
      <c r="E29" s="142">
        <v>3</v>
      </c>
      <c r="F29" s="143">
        <v>1</v>
      </c>
      <c r="G29" s="90" t="s">
        <v>805</v>
      </c>
      <c r="H29" s="92">
        <v>30</v>
      </c>
      <c r="I29" s="93"/>
      <c r="J29" s="93"/>
      <c r="K29" s="93"/>
      <c r="L29" s="147">
        <v>30</v>
      </c>
      <c r="M29" s="124" t="s">
        <v>323</v>
      </c>
      <c r="N29" s="9" t="s">
        <v>806</v>
      </c>
      <c r="O29" s="126" t="s">
        <v>283</v>
      </c>
      <c r="P29" s="135" t="s">
        <v>283</v>
      </c>
      <c r="Q29" s="206" t="s">
        <v>332</v>
      </c>
      <c r="R29" s="153" t="s">
        <v>391</v>
      </c>
      <c r="S29" s="154"/>
      <c r="T29" s="149" t="s">
        <v>719</v>
      </c>
      <c r="U29" s="153" t="s">
        <v>371</v>
      </c>
      <c r="V29" s="154"/>
      <c r="W29" s="155">
        <v>1</v>
      </c>
      <c r="X29" s="156" t="s">
        <v>34</v>
      </c>
    </row>
    <row r="30" spans="1:24" ht="68.55" customHeight="1" thickBot="1">
      <c r="A30" s="741"/>
      <c r="B30" s="149" t="s">
        <v>90</v>
      </c>
      <c r="C30" s="93" t="s">
        <v>639</v>
      </c>
      <c r="D30" s="123" t="s">
        <v>334</v>
      </c>
      <c r="E30" s="222">
        <v>3</v>
      </c>
      <c r="F30" s="121">
        <v>1</v>
      </c>
      <c r="G30" s="223" t="s">
        <v>640</v>
      </c>
      <c r="H30" s="92">
        <v>24</v>
      </c>
      <c r="I30" s="93"/>
      <c r="J30" s="93"/>
      <c r="K30" s="93"/>
      <c r="L30" s="147">
        <v>24</v>
      </c>
      <c r="M30" s="124" t="s">
        <v>283</v>
      </c>
      <c r="N30" s="9" t="s">
        <v>283</v>
      </c>
      <c r="O30" s="126" t="s">
        <v>283</v>
      </c>
      <c r="P30" s="135" t="s">
        <v>283</v>
      </c>
      <c r="Q30" s="206" t="s">
        <v>335</v>
      </c>
      <c r="R30" s="153" t="s">
        <v>391</v>
      </c>
      <c r="S30" s="154"/>
      <c r="T30" s="149" t="s">
        <v>719</v>
      </c>
      <c r="U30" s="153" t="s">
        <v>371</v>
      </c>
      <c r="V30" s="154"/>
      <c r="W30" s="155">
        <v>1</v>
      </c>
      <c r="X30" s="156" t="s">
        <v>34</v>
      </c>
    </row>
    <row r="31" spans="1:24" ht="19.95" customHeight="1" thickBot="1">
      <c r="A31" s="169" t="s">
        <v>211</v>
      </c>
      <c r="B31" s="112"/>
      <c r="C31" s="111" t="s">
        <v>690</v>
      </c>
      <c r="D31" s="108" t="s">
        <v>717</v>
      </c>
      <c r="E31" s="109">
        <v>3</v>
      </c>
      <c r="F31" s="110">
        <v>1</v>
      </c>
      <c r="G31" s="111" t="s">
        <v>71</v>
      </c>
      <c r="H31" s="112"/>
      <c r="I31" s="112"/>
      <c r="J31" s="112"/>
      <c r="K31" s="112"/>
      <c r="L31" s="169"/>
      <c r="M31" s="113"/>
      <c r="N31" s="114"/>
      <c r="O31" s="114"/>
      <c r="P31" s="115"/>
      <c r="Q31" s="607"/>
      <c r="R31" s="315"/>
      <c r="S31" s="191"/>
      <c r="T31" s="192"/>
      <c r="U31" s="190"/>
      <c r="V31" s="191"/>
      <c r="W31" s="192"/>
      <c r="X31" s="193"/>
    </row>
    <row r="32" spans="1:24" ht="75" customHeight="1" thickBot="1">
      <c r="A32" s="9"/>
      <c r="B32" s="135" t="s">
        <v>97</v>
      </c>
      <c r="C32" s="94" t="s">
        <v>689</v>
      </c>
      <c r="D32" s="98" t="s">
        <v>717</v>
      </c>
      <c r="E32" s="120">
        <v>3</v>
      </c>
      <c r="F32" s="121">
        <v>1</v>
      </c>
      <c r="G32" s="95"/>
      <c r="H32" s="95"/>
      <c r="I32" s="96"/>
      <c r="J32" s="96"/>
      <c r="K32" s="96"/>
      <c r="L32" s="95"/>
      <c r="M32" s="120"/>
      <c r="N32" s="122"/>
      <c r="O32" s="122"/>
      <c r="P32" s="122"/>
      <c r="Q32" s="199" t="s">
        <v>98</v>
      </c>
      <c r="R32" s="200" t="s">
        <v>395</v>
      </c>
      <c r="S32" s="201"/>
      <c r="T32" s="203">
        <v>1</v>
      </c>
      <c r="U32" s="200" t="s">
        <v>395</v>
      </c>
      <c r="V32" s="201"/>
      <c r="W32" s="203">
        <v>1</v>
      </c>
      <c r="X32" s="204" t="s">
        <v>34</v>
      </c>
    </row>
    <row r="33" spans="1:28" ht="19.95" customHeight="1" thickBot="1">
      <c r="A33" s="169" t="s">
        <v>99</v>
      </c>
      <c r="B33" s="112"/>
      <c r="C33" s="112"/>
      <c r="D33" s="224"/>
      <c r="E33" s="109">
        <v>30</v>
      </c>
      <c r="F33" s="225"/>
      <c r="G33" s="111"/>
      <c r="H33" s="111">
        <f>H8+H12+H21+H24+H31</f>
        <v>254</v>
      </c>
      <c r="I33" s="111">
        <f>I8+I12+I21+I24+I31</f>
        <v>178</v>
      </c>
      <c r="J33" s="111">
        <f>J8+J12+J21+J24+J31</f>
        <v>51</v>
      </c>
      <c r="K33" s="111"/>
      <c r="L33" s="111">
        <f>L8+L12+L21+L24+L31</f>
        <v>288</v>
      </c>
      <c r="M33" s="109"/>
      <c r="N33" s="226"/>
      <c r="O33" s="226"/>
      <c r="P33" s="137"/>
      <c r="Q33" s="316"/>
      <c r="R33" s="317"/>
      <c r="S33" s="318"/>
      <c r="T33" s="318"/>
      <c r="U33" s="318"/>
      <c r="V33" s="318"/>
      <c r="W33" s="318"/>
      <c r="X33" s="228"/>
    </row>
    <row r="34" spans="1:28">
      <c r="A34" s="319" t="s">
        <v>807</v>
      </c>
      <c r="B34" s="178"/>
      <c r="C34" s="178"/>
      <c r="D34" s="178"/>
      <c r="E34" s="178"/>
      <c r="F34" s="178"/>
      <c r="G34" s="178"/>
      <c r="H34" s="178"/>
      <c r="I34" s="178"/>
      <c r="J34" s="178"/>
      <c r="K34" s="178"/>
      <c r="L34" s="178"/>
      <c r="M34" s="178"/>
      <c r="N34" s="178"/>
      <c r="O34" s="178"/>
      <c r="P34" s="178"/>
      <c r="Q34" s="181"/>
      <c r="R34" s="229" t="s">
        <v>100</v>
      </c>
      <c r="S34" s="182"/>
      <c r="T34" s="182"/>
      <c r="U34" s="182"/>
      <c r="V34" s="182"/>
      <c r="W34" s="182"/>
      <c r="X34" s="182"/>
    </row>
    <row r="35" spans="1:28">
      <c r="A35" s="230" t="s">
        <v>101</v>
      </c>
      <c r="B35" s="231"/>
      <c r="C35" s="231"/>
      <c r="D35" s="230" t="s">
        <v>102</v>
      </c>
      <c r="E35" s="178"/>
      <c r="F35" s="178"/>
      <c r="G35" s="178"/>
      <c r="H35" s="178"/>
      <c r="I35" s="178"/>
      <c r="J35" s="178"/>
      <c r="K35" s="178"/>
      <c r="L35" s="178"/>
      <c r="M35" s="178"/>
      <c r="N35" s="178"/>
      <c r="O35" s="178"/>
      <c r="P35" s="178"/>
      <c r="Q35" s="181"/>
      <c r="R35" s="229" t="s">
        <v>103</v>
      </c>
      <c r="S35" s="182"/>
      <c r="T35" s="182"/>
      <c r="U35" s="182"/>
      <c r="V35" s="182"/>
      <c r="W35" s="182"/>
      <c r="X35" s="182"/>
    </row>
    <row r="36" spans="1:28">
      <c r="A36" s="230" t="s">
        <v>104</v>
      </c>
      <c r="B36" s="231"/>
      <c r="C36" s="231"/>
      <c r="D36" s="230" t="s">
        <v>105</v>
      </c>
      <c r="E36" s="178"/>
      <c r="F36" s="178"/>
      <c r="G36" s="178"/>
      <c r="H36" s="178"/>
      <c r="I36" s="178"/>
      <c r="J36" s="178"/>
      <c r="K36" s="178"/>
      <c r="L36" s="178"/>
      <c r="M36" s="178"/>
      <c r="N36" s="178"/>
      <c r="O36" s="178"/>
      <c r="P36" s="178"/>
      <c r="Q36" s="181"/>
      <c r="R36" s="229"/>
      <c r="S36" s="182"/>
      <c r="T36" s="182"/>
      <c r="U36" s="182"/>
      <c r="V36" s="182"/>
      <c r="W36" s="182"/>
      <c r="X36" s="182"/>
    </row>
    <row r="37" spans="1:28">
      <c r="A37" s="178"/>
      <c r="B37" s="231"/>
      <c r="C37" s="231"/>
      <c r="D37" s="178"/>
      <c r="E37" s="178"/>
      <c r="F37" s="178"/>
      <c r="G37" s="178"/>
      <c r="H37" s="178"/>
      <c r="I37" s="178"/>
      <c r="J37" s="178"/>
      <c r="K37" s="178"/>
      <c r="L37" s="178"/>
      <c r="M37" s="178"/>
      <c r="N37" s="178"/>
      <c r="O37" s="178"/>
      <c r="P37" s="178"/>
      <c r="Q37" s="181"/>
      <c r="R37" s="229"/>
      <c r="S37" s="182"/>
      <c r="T37" s="182"/>
      <c r="U37" s="182"/>
      <c r="V37" s="182"/>
      <c r="W37" s="182"/>
      <c r="X37" s="182"/>
    </row>
    <row r="38" spans="1:28">
      <c r="A38" s="178"/>
      <c r="B38" s="178"/>
      <c r="C38" s="178"/>
      <c r="D38" s="178"/>
      <c r="E38" s="178"/>
      <c r="F38" s="178"/>
      <c r="G38" s="178"/>
      <c r="H38" s="178"/>
      <c r="I38" s="178"/>
      <c r="J38" s="178"/>
      <c r="K38" s="178"/>
      <c r="L38" s="178"/>
      <c r="M38" s="178"/>
      <c r="N38" s="178"/>
      <c r="O38" s="178"/>
      <c r="P38" s="178"/>
      <c r="Q38" s="181"/>
      <c r="R38" s="182"/>
      <c r="S38" s="182"/>
      <c r="T38" s="182"/>
      <c r="U38" s="182"/>
      <c r="V38" s="182"/>
      <c r="W38" s="182"/>
      <c r="X38" s="182"/>
    </row>
    <row r="39" spans="1:28" ht="15" customHeight="1" thickBot="1">
      <c r="A39" s="232" t="s">
        <v>106</v>
      </c>
      <c r="B39" s="232"/>
      <c r="C39" s="178" t="s">
        <v>681</v>
      </c>
      <c r="D39" s="178"/>
      <c r="E39" s="233"/>
      <c r="F39" s="233"/>
      <c r="G39" s="233"/>
      <c r="H39" s="233"/>
      <c r="I39" s="233"/>
      <c r="J39" s="233"/>
      <c r="K39" s="233"/>
      <c r="L39" s="233"/>
      <c r="M39" s="179"/>
      <c r="N39" s="179"/>
      <c r="O39" s="179"/>
      <c r="P39" s="179"/>
      <c r="Q39" s="181"/>
      <c r="R39" s="182"/>
      <c r="S39" s="182"/>
      <c r="T39" s="182"/>
      <c r="U39" s="182"/>
      <c r="V39" s="182"/>
      <c r="W39" s="182"/>
      <c r="X39" s="182"/>
    </row>
    <row r="40" spans="1:28" ht="14.55" customHeight="1" thickBot="1">
      <c r="A40" s="178"/>
      <c r="B40" s="185"/>
      <c r="C40" s="185"/>
      <c r="D40" s="185"/>
      <c r="E40" s="185"/>
      <c r="F40" s="185"/>
      <c r="G40" s="185"/>
      <c r="H40" s="185"/>
      <c r="I40" s="185"/>
      <c r="J40" s="185"/>
      <c r="K40" s="185"/>
      <c r="L40" s="185"/>
      <c r="M40" s="185"/>
      <c r="N40" s="185"/>
      <c r="O40" s="185"/>
      <c r="P40" s="185"/>
      <c r="Q40" s="234"/>
      <c r="R40" s="750" t="s">
        <v>2</v>
      </c>
      <c r="S40" s="751"/>
      <c r="T40" s="751"/>
      <c r="U40" s="751"/>
      <c r="V40" s="751"/>
      <c r="W40" s="751"/>
      <c r="X40" s="752"/>
    </row>
    <row r="41" spans="1:28" ht="16.2" customHeight="1" thickBot="1">
      <c r="A41" s="186" t="s">
        <v>214</v>
      </c>
      <c r="B41" s="187"/>
      <c r="C41" s="727" t="s">
        <v>5</v>
      </c>
      <c r="D41" s="727" t="s">
        <v>6</v>
      </c>
      <c r="E41" s="736" t="s">
        <v>7</v>
      </c>
      <c r="F41" s="737" t="s">
        <v>8</v>
      </c>
      <c r="G41" s="727" t="s">
        <v>9</v>
      </c>
      <c r="H41" s="732" t="s">
        <v>10</v>
      </c>
      <c r="I41" s="732" t="s">
        <v>11</v>
      </c>
      <c r="J41" s="732" t="s">
        <v>12</v>
      </c>
      <c r="K41" s="732" t="s">
        <v>13</v>
      </c>
      <c r="L41" s="727" t="s">
        <v>14</v>
      </c>
      <c r="M41" s="102" t="s">
        <v>215</v>
      </c>
      <c r="N41" s="103"/>
      <c r="O41" s="103"/>
      <c r="P41" s="104"/>
      <c r="Q41" s="608" t="s">
        <v>16</v>
      </c>
      <c r="R41" s="753" t="s">
        <v>17</v>
      </c>
      <c r="S41" s="754"/>
      <c r="T41" s="754"/>
      <c r="U41" s="753" t="s">
        <v>18</v>
      </c>
      <c r="V41" s="754"/>
      <c r="W41" s="755"/>
      <c r="X41" s="756" t="s">
        <v>19</v>
      </c>
    </row>
    <row r="42" spans="1:28" ht="36.75" customHeight="1" thickBot="1">
      <c r="A42" s="188"/>
      <c r="B42" s="189"/>
      <c r="C42" s="728"/>
      <c r="D42" s="728"/>
      <c r="E42" s="735"/>
      <c r="F42" s="738"/>
      <c r="G42" s="728"/>
      <c r="H42" s="728"/>
      <c r="I42" s="728"/>
      <c r="J42" s="728"/>
      <c r="K42" s="728"/>
      <c r="L42" s="728"/>
      <c r="M42" s="105" t="s">
        <v>216</v>
      </c>
      <c r="N42" s="106" t="s">
        <v>217</v>
      </c>
      <c r="O42" s="106" t="s">
        <v>218</v>
      </c>
      <c r="P42" s="107" t="s">
        <v>219</v>
      </c>
      <c r="Q42" s="609"/>
      <c r="R42" s="175" t="s">
        <v>24</v>
      </c>
      <c r="S42" s="176" t="s">
        <v>25</v>
      </c>
      <c r="T42" s="177" t="s">
        <v>26</v>
      </c>
      <c r="U42" s="175" t="s">
        <v>24</v>
      </c>
      <c r="V42" s="176" t="s">
        <v>25</v>
      </c>
      <c r="W42" s="177" t="s">
        <v>26</v>
      </c>
      <c r="X42" s="757"/>
    </row>
    <row r="43" spans="1:28" ht="19.95" customHeight="1" thickBot="1">
      <c r="A43" s="169" t="s">
        <v>107</v>
      </c>
      <c r="B43" s="112"/>
      <c r="C43" s="112" t="s">
        <v>683</v>
      </c>
      <c r="D43" s="108" t="s">
        <v>108</v>
      </c>
      <c r="E43" s="109">
        <v>9</v>
      </c>
      <c r="F43" s="110">
        <v>3</v>
      </c>
      <c r="G43" s="111" t="s">
        <v>81</v>
      </c>
      <c r="H43" s="111">
        <f>SUM(H44:H48)</f>
        <v>120</v>
      </c>
      <c r="I43" s="111"/>
      <c r="J43" s="111"/>
      <c r="K43" s="111"/>
      <c r="L43" s="111">
        <f t="shared" ref="L43" si="2">SUM(L44:L46)</f>
        <v>72</v>
      </c>
      <c r="M43" s="113"/>
      <c r="N43" s="114"/>
      <c r="O43" s="114"/>
      <c r="P43" s="115"/>
      <c r="Q43" s="607"/>
      <c r="R43" s="207"/>
      <c r="S43" s="208"/>
      <c r="T43" s="209"/>
      <c r="U43" s="207"/>
      <c r="V43" s="208"/>
      <c r="W43" s="209"/>
      <c r="X43" s="235"/>
    </row>
    <row r="44" spans="1:28" ht="74.55" customHeight="1">
      <c r="A44" s="739" t="s">
        <v>726</v>
      </c>
      <c r="B44" s="171" t="s">
        <v>109</v>
      </c>
      <c r="C44" s="91" t="s">
        <v>647</v>
      </c>
      <c r="D44" s="123" t="s">
        <v>110</v>
      </c>
      <c r="E44" s="236">
        <v>3</v>
      </c>
      <c r="F44" s="138">
        <v>1</v>
      </c>
      <c r="G44" s="95" t="s">
        <v>81</v>
      </c>
      <c r="H44" s="95">
        <v>24</v>
      </c>
      <c r="I44" s="96"/>
      <c r="J44" s="96"/>
      <c r="K44" s="96"/>
      <c r="L44" s="139">
        <v>24</v>
      </c>
      <c r="M44" s="120" t="s">
        <v>336</v>
      </c>
      <c r="N44" s="122" t="s">
        <v>324</v>
      </c>
      <c r="O44" s="119" t="s">
        <v>273</v>
      </c>
      <c r="P44" s="140" t="s">
        <v>273</v>
      </c>
      <c r="Q44" s="194" t="s">
        <v>111</v>
      </c>
      <c r="R44" s="195" t="s">
        <v>391</v>
      </c>
      <c r="S44" s="196"/>
      <c r="T44" s="140" t="s">
        <v>719</v>
      </c>
      <c r="U44" s="195" t="s">
        <v>371</v>
      </c>
      <c r="V44" s="196"/>
      <c r="W44" s="197">
        <v>1</v>
      </c>
      <c r="X44" s="198" t="s">
        <v>34</v>
      </c>
    </row>
    <row r="45" spans="1:28" ht="55.2" customHeight="1">
      <c r="A45" s="767"/>
      <c r="B45" s="135" t="s">
        <v>112</v>
      </c>
      <c r="C45" s="8" t="s">
        <v>648</v>
      </c>
      <c r="D45" s="141" t="s">
        <v>113</v>
      </c>
      <c r="E45" s="142">
        <v>3</v>
      </c>
      <c r="F45" s="143">
        <v>1</v>
      </c>
      <c r="G45" s="8" t="s">
        <v>794</v>
      </c>
      <c r="H45" s="8">
        <v>24</v>
      </c>
      <c r="I45" s="94"/>
      <c r="J45" s="94"/>
      <c r="K45" s="94"/>
      <c r="L45" s="144">
        <v>24</v>
      </c>
      <c r="M45" s="142" t="s">
        <v>336</v>
      </c>
      <c r="N45" s="9" t="s">
        <v>324</v>
      </c>
      <c r="O45" s="122" t="s">
        <v>273</v>
      </c>
      <c r="P45" s="145" t="s">
        <v>273</v>
      </c>
      <c r="Q45" s="199" t="s">
        <v>115</v>
      </c>
      <c r="R45" s="200" t="s">
        <v>391</v>
      </c>
      <c r="S45" s="165"/>
      <c r="T45" s="145" t="s">
        <v>719</v>
      </c>
      <c r="U45" s="200" t="s">
        <v>371</v>
      </c>
      <c r="V45" s="201"/>
      <c r="W45" s="203">
        <v>1</v>
      </c>
      <c r="X45" s="167" t="s">
        <v>34</v>
      </c>
    </row>
    <row r="46" spans="1:28" ht="66.45" customHeight="1">
      <c r="A46" s="767"/>
      <c r="B46" s="237" t="s">
        <v>116</v>
      </c>
      <c r="C46" s="90" t="s">
        <v>649</v>
      </c>
      <c r="D46" s="146" t="s">
        <v>117</v>
      </c>
      <c r="E46" s="124">
        <v>3</v>
      </c>
      <c r="F46" s="125">
        <v>1</v>
      </c>
      <c r="G46" s="92" t="s">
        <v>118</v>
      </c>
      <c r="H46" s="92">
        <v>24</v>
      </c>
      <c r="I46" s="93"/>
      <c r="J46" s="93"/>
      <c r="K46" s="93"/>
      <c r="L46" s="147">
        <v>24</v>
      </c>
      <c r="M46" s="124" t="s">
        <v>336</v>
      </c>
      <c r="N46" s="126" t="s">
        <v>283</v>
      </c>
      <c r="O46" s="126" t="s">
        <v>283</v>
      </c>
      <c r="P46" s="125" t="s">
        <v>283</v>
      </c>
      <c r="Q46" s="7" t="s">
        <v>119</v>
      </c>
      <c r="R46" s="238" t="s">
        <v>391</v>
      </c>
      <c r="S46" s="165"/>
      <c r="T46" s="135" t="s">
        <v>719</v>
      </c>
      <c r="U46" s="239" t="s">
        <v>371</v>
      </c>
      <c r="V46" s="154"/>
      <c r="W46" s="240">
        <v>1</v>
      </c>
      <c r="X46" s="198" t="s">
        <v>34</v>
      </c>
      <c r="Y46" s="1"/>
      <c r="Z46" s="1"/>
      <c r="AA46" s="1"/>
      <c r="AB46" s="1"/>
    </row>
    <row r="47" spans="1:28" ht="67.2" customHeight="1">
      <c r="A47" s="767"/>
      <c r="B47" s="241" t="s">
        <v>120</v>
      </c>
      <c r="C47" s="90" t="s">
        <v>651</v>
      </c>
      <c r="D47" s="97" t="s">
        <v>121</v>
      </c>
      <c r="E47" s="142">
        <v>3</v>
      </c>
      <c r="F47" s="143">
        <v>1</v>
      </c>
      <c r="G47" s="8" t="s">
        <v>337</v>
      </c>
      <c r="H47" s="8">
        <v>24</v>
      </c>
      <c r="I47" s="94"/>
      <c r="J47" s="94"/>
      <c r="K47" s="94"/>
      <c r="L47" s="144">
        <v>24</v>
      </c>
      <c r="M47" s="142" t="s">
        <v>336</v>
      </c>
      <c r="N47" s="9" t="s">
        <v>324</v>
      </c>
      <c r="O47" s="9" t="s">
        <v>273</v>
      </c>
      <c r="P47" s="135" t="s">
        <v>273</v>
      </c>
      <c r="Q47" s="215" t="s">
        <v>122</v>
      </c>
      <c r="R47" s="164" t="s">
        <v>391</v>
      </c>
      <c r="S47" s="201"/>
      <c r="T47" s="135" t="s">
        <v>719</v>
      </c>
      <c r="U47" s="164" t="s">
        <v>371</v>
      </c>
      <c r="V47" s="165"/>
      <c r="W47" s="166">
        <v>1</v>
      </c>
      <c r="X47" s="167" t="s">
        <v>34</v>
      </c>
    </row>
    <row r="48" spans="1:28" ht="45" customHeight="1" thickBot="1">
      <c r="A48" s="768"/>
      <c r="B48" s="242" t="s">
        <v>123</v>
      </c>
      <c r="C48" s="243" t="s">
        <v>652</v>
      </c>
      <c r="D48" s="98" t="s">
        <v>124</v>
      </c>
      <c r="E48" s="120">
        <v>3</v>
      </c>
      <c r="F48" s="121">
        <v>1</v>
      </c>
      <c r="G48" s="95" t="s">
        <v>125</v>
      </c>
      <c r="H48" s="95">
        <v>24</v>
      </c>
      <c r="I48" s="96"/>
      <c r="J48" s="96"/>
      <c r="K48" s="96"/>
      <c r="L48" s="139">
        <v>24</v>
      </c>
      <c r="M48" s="120" t="s">
        <v>336</v>
      </c>
      <c r="N48" s="122" t="s">
        <v>324</v>
      </c>
      <c r="O48" s="122" t="s">
        <v>273</v>
      </c>
      <c r="P48" s="145" t="s">
        <v>273</v>
      </c>
      <c r="Q48" s="199" t="s">
        <v>126</v>
      </c>
      <c r="R48" s="244" t="s">
        <v>391</v>
      </c>
      <c r="S48" s="245"/>
      <c r="T48" s="145" t="s">
        <v>719</v>
      </c>
      <c r="U48" s="200" t="s">
        <v>371</v>
      </c>
      <c r="V48" s="201"/>
      <c r="W48" s="203">
        <v>1</v>
      </c>
      <c r="X48" s="204" t="s">
        <v>34</v>
      </c>
    </row>
    <row r="49" spans="1:24" ht="19.95" customHeight="1" thickBot="1">
      <c r="A49" s="169" t="s">
        <v>702</v>
      </c>
      <c r="B49" s="112"/>
      <c r="C49" s="111" t="s">
        <v>684</v>
      </c>
      <c r="D49" s="108" t="s">
        <v>127</v>
      </c>
      <c r="E49" s="109">
        <v>4</v>
      </c>
      <c r="F49" s="110">
        <v>2</v>
      </c>
      <c r="G49" s="111" t="s">
        <v>71</v>
      </c>
      <c r="H49" s="112">
        <f>H50+H51+H52</f>
        <v>24</v>
      </c>
      <c r="I49" s="112">
        <f>I50+I51+I52</f>
        <v>60</v>
      </c>
      <c r="J49" s="112"/>
      <c r="K49" s="112"/>
      <c r="L49" s="112">
        <f>L50+L52</f>
        <v>72</v>
      </c>
      <c r="M49" s="113"/>
      <c r="N49" s="114"/>
      <c r="O49" s="114"/>
      <c r="P49" s="115"/>
      <c r="Q49" s="607"/>
      <c r="R49" s="190"/>
      <c r="S49" s="191"/>
      <c r="T49" s="192"/>
      <c r="U49" s="190"/>
      <c r="V49" s="191"/>
      <c r="W49" s="192"/>
      <c r="X49" s="193"/>
    </row>
    <row r="50" spans="1:24" ht="54.45" customHeight="1">
      <c r="A50" s="739" t="s">
        <v>727</v>
      </c>
      <c r="B50" s="143" t="s">
        <v>128</v>
      </c>
      <c r="C50" s="130" t="s">
        <v>653</v>
      </c>
      <c r="D50" s="73" t="s">
        <v>129</v>
      </c>
      <c r="E50" s="170">
        <v>2</v>
      </c>
      <c r="F50" s="171">
        <v>1</v>
      </c>
      <c r="G50" s="130" t="s">
        <v>676</v>
      </c>
      <c r="H50" s="130">
        <v>12</v>
      </c>
      <c r="I50" s="130">
        <v>24</v>
      </c>
      <c r="J50" s="130"/>
      <c r="K50" s="130"/>
      <c r="L50" s="130">
        <v>36</v>
      </c>
      <c r="M50" s="117" t="s">
        <v>336</v>
      </c>
      <c r="N50" s="119" t="s">
        <v>273</v>
      </c>
      <c r="O50" s="119" t="s">
        <v>273</v>
      </c>
      <c r="P50" s="140" t="s">
        <v>273</v>
      </c>
      <c r="Q50" s="97" t="s">
        <v>130</v>
      </c>
      <c r="R50" s="164" t="s">
        <v>395</v>
      </c>
      <c r="S50" s="165"/>
      <c r="T50" s="166">
        <v>1</v>
      </c>
      <c r="U50" s="164" t="s">
        <v>371</v>
      </c>
      <c r="V50" s="165"/>
      <c r="W50" s="166">
        <v>1</v>
      </c>
      <c r="X50" s="167" t="s">
        <v>34</v>
      </c>
    </row>
    <row r="51" spans="1:24" ht="103.95" customHeight="1">
      <c r="A51" s="740"/>
      <c r="B51" s="125" t="s">
        <v>131</v>
      </c>
      <c r="C51" s="8" t="s">
        <v>655</v>
      </c>
      <c r="D51" s="7" t="s">
        <v>132</v>
      </c>
      <c r="E51" s="134">
        <v>2</v>
      </c>
      <c r="F51" s="135">
        <v>1</v>
      </c>
      <c r="G51" s="8" t="s">
        <v>799</v>
      </c>
      <c r="H51" s="8">
        <v>0</v>
      </c>
      <c r="I51" s="8">
        <v>12</v>
      </c>
      <c r="J51" s="8"/>
      <c r="K51" s="8" t="s">
        <v>53</v>
      </c>
      <c r="L51" s="8">
        <v>12</v>
      </c>
      <c r="M51" s="117" t="s">
        <v>336</v>
      </c>
      <c r="N51" s="119" t="s">
        <v>273</v>
      </c>
      <c r="O51" s="119" t="s">
        <v>273</v>
      </c>
      <c r="P51" s="140" t="s">
        <v>273</v>
      </c>
      <c r="Q51" s="123" t="s">
        <v>47</v>
      </c>
      <c r="R51" s="153" t="s">
        <v>395</v>
      </c>
      <c r="S51" s="154"/>
      <c r="T51" s="155">
        <v>1</v>
      </c>
      <c r="U51" s="153" t="s">
        <v>371</v>
      </c>
      <c r="V51" s="154"/>
      <c r="W51" s="155">
        <v>1</v>
      </c>
      <c r="X51" s="156" t="s">
        <v>34</v>
      </c>
    </row>
    <row r="52" spans="1:24" ht="63.45" customHeight="1" thickBot="1">
      <c r="A52" s="741"/>
      <c r="B52" s="125" t="s">
        <v>338</v>
      </c>
      <c r="C52" s="150" t="s">
        <v>656</v>
      </c>
      <c r="D52" s="75" t="s">
        <v>339</v>
      </c>
      <c r="E52" s="148">
        <v>2</v>
      </c>
      <c r="F52" s="149">
        <v>1</v>
      </c>
      <c r="G52" s="150" t="s">
        <v>340</v>
      </c>
      <c r="H52" s="92">
        <v>12</v>
      </c>
      <c r="I52" s="92">
        <v>24</v>
      </c>
      <c r="J52" s="247"/>
      <c r="K52" s="247"/>
      <c r="L52" s="243">
        <v>36</v>
      </c>
      <c r="M52" s="151" t="s">
        <v>336</v>
      </c>
      <c r="N52" s="101" t="s">
        <v>273</v>
      </c>
      <c r="O52" s="101" t="s">
        <v>273</v>
      </c>
      <c r="P52" s="152" t="s">
        <v>273</v>
      </c>
      <c r="Q52" s="123" t="s">
        <v>341</v>
      </c>
      <c r="R52" s="153" t="s">
        <v>395</v>
      </c>
      <c r="S52" s="154"/>
      <c r="T52" s="155">
        <v>1</v>
      </c>
      <c r="U52" s="153" t="s">
        <v>371</v>
      </c>
      <c r="V52" s="154"/>
      <c r="W52" s="155">
        <v>1</v>
      </c>
      <c r="X52" s="156" t="s">
        <v>34</v>
      </c>
    </row>
    <row r="53" spans="1:24" ht="19.95" customHeight="1" thickBot="1">
      <c r="A53" s="169" t="s">
        <v>703</v>
      </c>
      <c r="B53" s="112"/>
      <c r="C53" s="189" t="s">
        <v>686</v>
      </c>
      <c r="D53" s="136" t="s">
        <v>133</v>
      </c>
      <c r="E53" s="157">
        <v>4</v>
      </c>
      <c r="F53" s="137">
        <v>2</v>
      </c>
      <c r="G53" s="158" t="s">
        <v>71</v>
      </c>
      <c r="H53" s="111"/>
      <c r="I53" s="111">
        <f t="shared" ref="I53:L53" si="3">I54+I55</f>
        <v>36</v>
      </c>
      <c r="J53" s="158"/>
      <c r="K53" s="159"/>
      <c r="L53" s="158">
        <f t="shared" si="3"/>
        <v>36</v>
      </c>
      <c r="M53" s="160"/>
      <c r="N53" s="161"/>
      <c r="O53" s="161"/>
      <c r="P53" s="162"/>
      <c r="Q53" s="607"/>
      <c r="R53" s="190"/>
      <c r="S53" s="191"/>
      <c r="T53" s="192"/>
      <c r="U53" s="190"/>
      <c r="V53" s="191"/>
      <c r="W53" s="192"/>
      <c r="X53" s="193"/>
    </row>
    <row r="54" spans="1:24" ht="47.55" customHeight="1">
      <c r="A54" s="733"/>
      <c r="B54" s="171" t="s">
        <v>134</v>
      </c>
      <c r="C54" s="131" t="s">
        <v>658</v>
      </c>
      <c r="D54" s="116" t="s">
        <v>135</v>
      </c>
      <c r="E54" s="117">
        <v>2</v>
      </c>
      <c r="F54" s="118">
        <v>1</v>
      </c>
      <c r="G54" s="130" t="s">
        <v>136</v>
      </c>
      <c r="H54" s="90"/>
      <c r="I54" s="91">
        <v>24</v>
      </c>
      <c r="J54" s="91"/>
      <c r="K54" s="91"/>
      <c r="L54" s="248">
        <v>24</v>
      </c>
      <c r="M54" s="117" t="s">
        <v>323</v>
      </c>
      <c r="N54" s="119" t="s">
        <v>283</v>
      </c>
      <c r="O54" s="119" t="s">
        <v>283</v>
      </c>
      <c r="P54" s="140" t="s">
        <v>283</v>
      </c>
      <c r="Q54" s="199" t="s">
        <v>67</v>
      </c>
      <c r="R54" s="195" t="s">
        <v>395</v>
      </c>
      <c r="S54" s="196"/>
      <c r="T54" s="197">
        <v>1</v>
      </c>
      <c r="U54" s="195" t="s">
        <v>371</v>
      </c>
      <c r="V54" s="196"/>
      <c r="W54" s="197">
        <v>1</v>
      </c>
      <c r="X54" s="198"/>
    </row>
    <row r="55" spans="1:24" ht="50.55" customHeight="1" thickBot="1">
      <c r="A55" s="735"/>
      <c r="B55" s="152" t="s">
        <v>137</v>
      </c>
      <c r="C55" s="243" t="s">
        <v>659</v>
      </c>
      <c r="D55" s="721" t="s">
        <v>936</v>
      </c>
      <c r="E55" s="151">
        <v>2</v>
      </c>
      <c r="F55" s="250">
        <v>1</v>
      </c>
      <c r="G55" s="722" t="s">
        <v>629</v>
      </c>
      <c r="H55" s="243"/>
      <c r="I55" s="249">
        <v>12</v>
      </c>
      <c r="J55" s="249"/>
      <c r="K55" s="249"/>
      <c r="L55" s="251">
        <v>12</v>
      </c>
      <c r="M55" s="151" t="s">
        <v>323</v>
      </c>
      <c r="N55" s="101" t="s">
        <v>283</v>
      </c>
      <c r="O55" s="101" t="s">
        <v>283</v>
      </c>
      <c r="P55" s="152" t="s">
        <v>283</v>
      </c>
      <c r="Q55" s="206" t="s">
        <v>69</v>
      </c>
      <c r="R55" s="164" t="s">
        <v>395</v>
      </c>
      <c r="S55" s="165"/>
      <c r="T55" s="166">
        <v>1</v>
      </c>
      <c r="U55" s="164" t="s">
        <v>371</v>
      </c>
      <c r="V55" s="165"/>
      <c r="W55" s="166">
        <v>1</v>
      </c>
      <c r="X55" s="167" t="s">
        <v>34</v>
      </c>
    </row>
    <row r="56" spans="1:24" ht="19.95" customHeight="1" thickBot="1">
      <c r="A56" s="188" t="s">
        <v>419</v>
      </c>
      <c r="B56" s="189"/>
      <c r="C56" s="189" t="s">
        <v>687</v>
      </c>
      <c r="D56" s="136" t="s">
        <v>138</v>
      </c>
      <c r="E56" s="157">
        <v>9</v>
      </c>
      <c r="F56" s="163">
        <v>3</v>
      </c>
      <c r="G56" s="158" t="s">
        <v>81</v>
      </c>
      <c r="H56" s="158">
        <f>SUM(H57:H64)</f>
        <v>192</v>
      </c>
      <c r="I56" s="158">
        <f t="shared" ref="I56" si="4">SUM(I57:I64)</f>
        <v>84</v>
      </c>
      <c r="J56" s="158"/>
      <c r="K56" s="158"/>
      <c r="L56" s="158">
        <f>SUM(L57:L59)</f>
        <v>108</v>
      </c>
      <c r="M56" s="160"/>
      <c r="N56" s="161"/>
      <c r="O56" s="161"/>
      <c r="P56" s="162"/>
      <c r="Q56" s="607"/>
      <c r="R56" s="190"/>
      <c r="S56" s="191"/>
      <c r="T56" s="192"/>
      <c r="U56" s="190"/>
      <c r="V56" s="191"/>
      <c r="W56" s="192"/>
      <c r="X56" s="193"/>
    </row>
    <row r="57" spans="1:24" ht="63.45" customHeight="1">
      <c r="A57" s="739" t="s">
        <v>728</v>
      </c>
      <c r="B57" s="252" t="s">
        <v>342</v>
      </c>
      <c r="C57" s="130" t="s">
        <v>685</v>
      </c>
      <c r="D57" s="116" t="s">
        <v>343</v>
      </c>
      <c r="E57" s="117">
        <v>3</v>
      </c>
      <c r="F57" s="118">
        <v>1</v>
      </c>
      <c r="G57" s="253" t="s">
        <v>673</v>
      </c>
      <c r="H57" s="90">
        <v>24</v>
      </c>
      <c r="I57" s="91">
        <v>12</v>
      </c>
      <c r="J57" s="91"/>
      <c r="K57" s="91"/>
      <c r="L57" s="248">
        <v>36</v>
      </c>
      <c r="M57" s="117" t="s">
        <v>336</v>
      </c>
      <c r="N57" s="119" t="s">
        <v>283</v>
      </c>
      <c r="O57" s="119" t="s">
        <v>283</v>
      </c>
      <c r="P57" s="140" t="s">
        <v>283</v>
      </c>
      <c r="Q57" s="254" t="s">
        <v>344</v>
      </c>
      <c r="R57" s="195" t="s">
        <v>391</v>
      </c>
      <c r="S57" s="196"/>
      <c r="T57" s="135" t="s">
        <v>719</v>
      </c>
      <c r="U57" s="195" t="s">
        <v>33</v>
      </c>
      <c r="V57" s="196"/>
      <c r="W57" s="197">
        <v>1</v>
      </c>
      <c r="X57" s="198" t="s">
        <v>34</v>
      </c>
    </row>
    <row r="58" spans="1:24" ht="19.95" customHeight="1">
      <c r="A58" s="740"/>
      <c r="B58" s="135" t="s">
        <v>345</v>
      </c>
      <c r="C58" s="8" t="s">
        <v>664</v>
      </c>
      <c r="D58" s="116" t="s">
        <v>346</v>
      </c>
      <c r="E58" s="117">
        <v>3</v>
      </c>
      <c r="F58" s="118">
        <v>1</v>
      </c>
      <c r="G58" s="8" t="s">
        <v>347</v>
      </c>
      <c r="H58" s="90">
        <v>24</v>
      </c>
      <c r="I58" s="91">
        <v>12</v>
      </c>
      <c r="J58" s="91"/>
      <c r="K58" s="91"/>
      <c r="L58" s="248">
        <v>36</v>
      </c>
      <c r="M58" s="117" t="s">
        <v>336</v>
      </c>
      <c r="N58" s="119" t="s">
        <v>283</v>
      </c>
      <c r="O58" s="119" t="s">
        <v>283</v>
      </c>
      <c r="P58" s="140" t="s">
        <v>283</v>
      </c>
      <c r="Q58" s="255"/>
      <c r="R58" s="195" t="s">
        <v>391</v>
      </c>
      <c r="S58" s="196"/>
      <c r="T58" s="135" t="s">
        <v>719</v>
      </c>
      <c r="U58" s="195" t="s">
        <v>33</v>
      </c>
      <c r="V58" s="196"/>
      <c r="W58" s="197">
        <v>1</v>
      </c>
      <c r="X58" s="198" t="s">
        <v>34</v>
      </c>
    </row>
    <row r="59" spans="1:24" ht="86.55" customHeight="1">
      <c r="A59" s="740"/>
      <c r="B59" s="135" t="s">
        <v>348</v>
      </c>
      <c r="C59" s="91" t="s">
        <v>665</v>
      </c>
      <c r="D59" s="116" t="s">
        <v>349</v>
      </c>
      <c r="E59" s="117">
        <v>3</v>
      </c>
      <c r="F59" s="118">
        <v>1</v>
      </c>
      <c r="G59" s="95" t="s">
        <v>350</v>
      </c>
      <c r="H59" s="90">
        <v>24</v>
      </c>
      <c r="I59" s="91">
        <v>12</v>
      </c>
      <c r="J59" s="91"/>
      <c r="K59" s="91"/>
      <c r="L59" s="248">
        <v>36</v>
      </c>
      <c r="M59" s="117" t="s">
        <v>336</v>
      </c>
      <c r="N59" s="119" t="s">
        <v>283</v>
      </c>
      <c r="O59" s="119" t="s">
        <v>283</v>
      </c>
      <c r="P59" s="140" t="s">
        <v>283</v>
      </c>
      <c r="Q59" s="7" t="s">
        <v>351</v>
      </c>
      <c r="R59" s="195" t="s">
        <v>391</v>
      </c>
      <c r="S59" s="196"/>
      <c r="T59" s="135" t="s">
        <v>719</v>
      </c>
      <c r="U59" s="195" t="s">
        <v>33</v>
      </c>
      <c r="V59" s="196"/>
      <c r="W59" s="197">
        <v>1</v>
      </c>
      <c r="X59" s="198" t="s">
        <v>34</v>
      </c>
    </row>
    <row r="60" spans="1:24" ht="68.55" customHeight="1">
      <c r="A60" s="740"/>
      <c r="B60" s="135" t="s">
        <v>352</v>
      </c>
      <c r="C60" s="91" t="s">
        <v>666</v>
      </c>
      <c r="D60" s="116" t="s">
        <v>353</v>
      </c>
      <c r="E60" s="117">
        <v>3</v>
      </c>
      <c r="F60" s="118">
        <v>1</v>
      </c>
      <c r="G60" s="8" t="s">
        <v>354</v>
      </c>
      <c r="H60" s="90">
        <v>24</v>
      </c>
      <c r="I60" s="91">
        <v>12</v>
      </c>
      <c r="J60" s="91"/>
      <c r="K60" s="92"/>
      <c r="L60" s="248">
        <v>36</v>
      </c>
      <c r="M60" s="117" t="s">
        <v>336</v>
      </c>
      <c r="N60" s="119" t="s">
        <v>324</v>
      </c>
      <c r="O60" s="119" t="s">
        <v>283</v>
      </c>
      <c r="P60" s="140" t="s">
        <v>283</v>
      </c>
      <c r="Q60" s="7" t="s">
        <v>355</v>
      </c>
      <c r="R60" s="195" t="s">
        <v>391</v>
      </c>
      <c r="S60" s="196"/>
      <c r="T60" s="135" t="s">
        <v>719</v>
      </c>
      <c r="U60" s="195" t="s">
        <v>33</v>
      </c>
      <c r="V60" s="196"/>
      <c r="W60" s="197">
        <v>1</v>
      </c>
      <c r="X60" s="198" t="s">
        <v>34</v>
      </c>
    </row>
    <row r="61" spans="1:24" ht="79.2" customHeight="1">
      <c r="A61" s="740"/>
      <c r="B61" s="145" t="s">
        <v>356</v>
      </c>
      <c r="C61" s="91" t="s">
        <v>667</v>
      </c>
      <c r="D61" s="116" t="s">
        <v>357</v>
      </c>
      <c r="E61" s="117">
        <v>3</v>
      </c>
      <c r="F61" s="149">
        <v>1</v>
      </c>
      <c r="G61" s="8" t="s">
        <v>674</v>
      </c>
      <c r="H61" s="90">
        <v>24</v>
      </c>
      <c r="I61" s="91">
        <v>12</v>
      </c>
      <c r="J61" s="91"/>
      <c r="K61" s="8"/>
      <c r="L61" s="248">
        <v>36</v>
      </c>
      <c r="M61" s="117" t="s">
        <v>336</v>
      </c>
      <c r="N61" s="119" t="s">
        <v>324</v>
      </c>
      <c r="O61" s="119" t="s">
        <v>283</v>
      </c>
      <c r="P61" s="140" t="s">
        <v>283</v>
      </c>
      <c r="Q61" s="7" t="s">
        <v>358</v>
      </c>
      <c r="R61" s="195" t="s">
        <v>391</v>
      </c>
      <c r="S61" s="196"/>
      <c r="T61" s="135" t="s">
        <v>719</v>
      </c>
      <c r="U61" s="195" t="s">
        <v>33</v>
      </c>
      <c r="V61" s="196"/>
      <c r="W61" s="197">
        <v>1</v>
      </c>
      <c r="X61" s="198" t="s">
        <v>34</v>
      </c>
    </row>
    <row r="62" spans="1:24" ht="70.95" customHeight="1">
      <c r="A62" s="740"/>
      <c r="B62" s="135" t="s">
        <v>359</v>
      </c>
      <c r="C62" s="91" t="s">
        <v>668</v>
      </c>
      <c r="D62" s="116" t="s">
        <v>360</v>
      </c>
      <c r="E62" s="117">
        <v>3</v>
      </c>
      <c r="F62" s="135">
        <v>1</v>
      </c>
      <c r="G62" s="95" t="s">
        <v>808</v>
      </c>
      <c r="H62" s="90">
        <v>24</v>
      </c>
      <c r="I62" s="91">
        <v>12</v>
      </c>
      <c r="J62" s="91"/>
      <c r="K62" s="91"/>
      <c r="L62" s="248">
        <v>36</v>
      </c>
      <c r="M62" s="117" t="s">
        <v>336</v>
      </c>
      <c r="N62" s="119" t="s">
        <v>283</v>
      </c>
      <c r="O62" s="119" t="s">
        <v>283</v>
      </c>
      <c r="P62" s="140" t="s">
        <v>283</v>
      </c>
      <c r="Q62" s="7" t="s">
        <v>361</v>
      </c>
      <c r="R62" s="195" t="s">
        <v>391</v>
      </c>
      <c r="S62" s="196"/>
      <c r="T62" s="135" t="s">
        <v>719</v>
      </c>
      <c r="U62" s="195" t="s">
        <v>33</v>
      </c>
      <c r="V62" s="196"/>
      <c r="W62" s="197">
        <v>1</v>
      </c>
      <c r="X62" s="198" t="s">
        <v>34</v>
      </c>
    </row>
    <row r="63" spans="1:24" ht="108.45" customHeight="1">
      <c r="A63" s="740"/>
      <c r="B63" s="135" t="s">
        <v>362</v>
      </c>
      <c r="C63" s="91" t="s">
        <v>669</v>
      </c>
      <c r="D63" s="116" t="s">
        <v>363</v>
      </c>
      <c r="E63" s="117">
        <v>3</v>
      </c>
      <c r="F63" s="118">
        <v>1</v>
      </c>
      <c r="G63" s="8" t="s">
        <v>675</v>
      </c>
      <c r="H63" s="90">
        <v>24</v>
      </c>
      <c r="I63" s="91">
        <v>12</v>
      </c>
      <c r="J63" s="91"/>
      <c r="K63" s="91"/>
      <c r="L63" s="248">
        <v>36</v>
      </c>
      <c r="M63" s="117" t="s">
        <v>323</v>
      </c>
      <c r="N63" s="119" t="s">
        <v>283</v>
      </c>
      <c r="O63" s="119" t="s">
        <v>283</v>
      </c>
      <c r="P63" s="140" t="s">
        <v>283</v>
      </c>
      <c r="Q63" s="7" t="s">
        <v>364</v>
      </c>
      <c r="R63" s="164" t="s">
        <v>395</v>
      </c>
      <c r="S63" s="165"/>
      <c r="T63" s="166">
        <v>1</v>
      </c>
      <c r="U63" s="164" t="s">
        <v>33</v>
      </c>
      <c r="V63" s="165"/>
      <c r="W63" s="166">
        <v>1</v>
      </c>
      <c r="X63" s="167" t="s">
        <v>34</v>
      </c>
    </row>
    <row r="64" spans="1:24" ht="44.55" customHeight="1" thickBot="1">
      <c r="A64" s="741"/>
      <c r="B64" s="135" t="s">
        <v>729</v>
      </c>
      <c r="C64" s="243" t="s">
        <v>670</v>
      </c>
      <c r="D64" s="256" t="s">
        <v>140</v>
      </c>
      <c r="E64" s="117">
        <v>3</v>
      </c>
      <c r="F64" s="118">
        <v>1</v>
      </c>
      <c r="G64" s="243" t="s">
        <v>141</v>
      </c>
      <c r="H64" s="93">
        <v>24</v>
      </c>
      <c r="I64" s="93"/>
      <c r="J64" s="93"/>
      <c r="K64" s="93"/>
      <c r="L64" s="147">
        <v>24</v>
      </c>
      <c r="M64" s="124" t="s">
        <v>323</v>
      </c>
      <c r="N64" s="126" t="s">
        <v>283</v>
      </c>
      <c r="O64" s="126" t="s">
        <v>283</v>
      </c>
      <c r="P64" s="125" t="s">
        <v>283</v>
      </c>
      <c r="Q64" s="75" t="s">
        <v>142</v>
      </c>
      <c r="R64" s="195" t="s">
        <v>391</v>
      </c>
      <c r="S64" s="196"/>
      <c r="T64" s="135" t="s">
        <v>719</v>
      </c>
      <c r="U64" s="195" t="s">
        <v>33</v>
      </c>
      <c r="V64" s="196"/>
      <c r="W64" s="197">
        <v>1</v>
      </c>
      <c r="X64" s="198" t="s">
        <v>34</v>
      </c>
    </row>
    <row r="65" spans="1:24" ht="19.95" customHeight="1" thickBot="1">
      <c r="A65" s="169" t="s">
        <v>426</v>
      </c>
      <c r="B65" s="224"/>
      <c r="C65" s="163" t="s">
        <v>688</v>
      </c>
      <c r="D65" s="168" t="s">
        <v>143</v>
      </c>
      <c r="E65" s="109">
        <v>4</v>
      </c>
      <c r="F65" s="137">
        <v>1</v>
      </c>
      <c r="G65" s="111" t="s">
        <v>71</v>
      </c>
      <c r="H65" s="111"/>
      <c r="I65" s="112"/>
      <c r="J65" s="112"/>
      <c r="K65" s="112"/>
      <c r="L65" s="169"/>
      <c r="M65" s="113"/>
      <c r="N65" s="114"/>
      <c r="O65" s="114"/>
      <c r="P65" s="115"/>
      <c r="Q65" s="609"/>
      <c r="R65" s="190"/>
      <c r="S65" s="191"/>
      <c r="T65" s="192"/>
      <c r="U65" s="190"/>
      <c r="V65" s="191"/>
      <c r="W65" s="192"/>
      <c r="X65" s="193"/>
    </row>
    <row r="66" spans="1:24" ht="71.55" customHeight="1" thickBot="1">
      <c r="A66" s="132"/>
      <c r="B66" s="258" t="s">
        <v>144</v>
      </c>
      <c r="C66" s="259" t="s">
        <v>691</v>
      </c>
      <c r="D66" s="116" t="s">
        <v>145</v>
      </c>
      <c r="E66" s="117">
        <v>4</v>
      </c>
      <c r="F66" s="118">
        <v>1</v>
      </c>
      <c r="G66" s="130" t="s">
        <v>71</v>
      </c>
      <c r="H66" s="90"/>
      <c r="I66" s="91"/>
      <c r="J66" s="91"/>
      <c r="K66" s="91"/>
      <c r="L66" s="248"/>
      <c r="M66" s="175" t="s">
        <v>323</v>
      </c>
      <c r="N66" s="176" t="s">
        <v>283</v>
      </c>
      <c r="O66" s="176" t="s">
        <v>283</v>
      </c>
      <c r="P66" s="177" t="s">
        <v>283</v>
      </c>
      <c r="Q66" s="260" t="s">
        <v>98</v>
      </c>
      <c r="R66" s="190"/>
      <c r="S66" s="191"/>
      <c r="T66" s="192"/>
      <c r="U66" s="190"/>
      <c r="V66" s="191"/>
      <c r="W66" s="192"/>
      <c r="X66" s="193"/>
    </row>
    <row r="67" spans="1:24" ht="71.55" customHeight="1" thickBot="1">
      <c r="A67" s="723" t="s">
        <v>3</v>
      </c>
      <c r="B67" s="690"/>
      <c r="C67" s="691"/>
      <c r="D67" s="724" t="s">
        <v>922</v>
      </c>
      <c r="E67" s="120"/>
      <c r="F67" s="121"/>
      <c r="G67" s="689"/>
      <c r="H67" s="694"/>
      <c r="I67" s="695"/>
      <c r="J67" s="695"/>
      <c r="K67" s="695"/>
      <c r="L67" s="139"/>
      <c r="M67" s="222"/>
      <c r="N67" s="338"/>
      <c r="O67" s="338"/>
      <c r="P67" s="242"/>
      <c r="Q67" s="330"/>
      <c r="R67" s="692"/>
      <c r="S67" s="323"/>
      <c r="T67" s="323"/>
      <c r="U67" s="692"/>
      <c r="V67" s="323"/>
      <c r="W67" s="693"/>
      <c r="X67" s="325"/>
    </row>
    <row r="68" spans="1:24" ht="19.95" customHeight="1" thickBot="1">
      <c r="A68" s="169" t="s">
        <v>99</v>
      </c>
      <c r="B68" s="112"/>
      <c r="C68" s="301"/>
      <c r="D68" s="224"/>
      <c r="E68" s="109">
        <v>30</v>
      </c>
      <c r="F68" s="225"/>
      <c r="G68" s="111"/>
      <c r="H68" s="111">
        <f>H43+H49+H56+H53+H65</f>
        <v>336</v>
      </c>
      <c r="I68" s="111">
        <f t="shared" ref="I68:L68" si="5">I43+I49+I56+I53+I65</f>
        <v>180</v>
      </c>
      <c r="J68" s="111"/>
      <c r="K68" s="111"/>
      <c r="L68" s="111">
        <f t="shared" si="5"/>
        <v>288</v>
      </c>
      <c r="M68" s="157"/>
      <c r="N68" s="320"/>
      <c r="O68" s="320"/>
      <c r="P68" s="163"/>
      <c r="Q68" s="321"/>
      <c r="R68" s="322"/>
      <c r="S68" s="323"/>
      <c r="T68" s="323"/>
      <c r="U68" s="322"/>
      <c r="V68" s="323"/>
      <c r="W68" s="324"/>
      <c r="X68" s="325"/>
    </row>
    <row r="69" spans="1:24">
      <c r="A69" s="230" t="s">
        <v>101</v>
      </c>
      <c r="B69" s="231"/>
      <c r="C69" s="231"/>
      <c r="D69" s="230" t="s">
        <v>102</v>
      </c>
      <c r="E69" s="178"/>
      <c r="F69" s="178"/>
      <c r="G69" s="178"/>
      <c r="H69" s="178"/>
      <c r="I69" s="178"/>
      <c r="J69" s="178"/>
      <c r="K69" s="178"/>
      <c r="L69" s="178"/>
      <c r="M69" s="178"/>
      <c r="N69" s="178"/>
      <c r="O69" s="178"/>
      <c r="P69" s="178"/>
      <c r="Q69" s="181"/>
      <c r="R69" s="229" t="s">
        <v>100</v>
      </c>
      <c r="S69" s="182"/>
      <c r="T69" s="182"/>
      <c r="U69" s="182"/>
      <c r="V69" s="182"/>
      <c r="W69" s="182"/>
      <c r="X69" s="182"/>
    </row>
    <row r="70" spans="1:24">
      <c r="A70" s="230" t="s">
        <v>104</v>
      </c>
      <c r="B70" s="231"/>
      <c r="C70" s="231"/>
      <c r="D70" s="230" t="s">
        <v>105</v>
      </c>
      <c r="E70" s="230"/>
      <c r="F70" s="230"/>
      <c r="G70" s="178"/>
      <c r="H70" s="178"/>
      <c r="I70" s="178"/>
      <c r="J70" s="178"/>
      <c r="K70" s="231"/>
      <c r="L70" s="178"/>
      <c r="M70" s="178"/>
      <c r="N70" s="265"/>
      <c r="O70" s="265"/>
      <c r="P70" s="178"/>
      <c r="Q70" s="181"/>
      <c r="R70" s="229" t="s">
        <v>103</v>
      </c>
      <c r="S70" s="182"/>
      <c r="T70" s="182"/>
      <c r="U70" s="182"/>
      <c r="V70" s="182"/>
      <c r="W70" s="182"/>
      <c r="X70" s="182"/>
    </row>
    <row r="71" spans="1:24">
      <c r="A71" s="178"/>
      <c r="B71" s="178"/>
      <c r="C71" s="178"/>
      <c r="D71" s="178"/>
      <c r="E71" s="230"/>
      <c r="F71" s="230"/>
      <c r="G71" s="178"/>
      <c r="H71" s="178"/>
      <c r="I71" s="178"/>
      <c r="J71" s="178"/>
      <c r="K71" s="231"/>
      <c r="L71" s="178"/>
      <c r="M71" s="178"/>
      <c r="N71" s="265"/>
      <c r="O71" s="265"/>
      <c r="P71" s="178"/>
      <c r="Q71" s="181"/>
      <c r="R71" s="182"/>
      <c r="S71" s="182"/>
      <c r="T71" s="182"/>
      <c r="U71" s="182"/>
      <c r="V71" s="182"/>
      <c r="W71" s="182"/>
      <c r="X71" s="182"/>
    </row>
    <row r="72" spans="1:24">
      <c r="A72" s="178"/>
      <c r="B72" s="231"/>
      <c r="C72" s="231"/>
      <c r="D72" s="178"/>
      <c r="E72" s="178"/>
      <c r="F72" s="178"/>
      <c r="G72" s="178"/>
      <c r="H72" s="178"/>
      <c r="I72" s="178"/>
      <c r="J72" s="178"/>
      <c r="K72" s="178"/>
      <c r="L72" s="266"/>
      <c r="M72" s="265"/>
      <c r="N72" s="265"/>
      <c r="O72" s="265"/>
      <c r="P72" s="178"/>
      <c r="Q72" s="181"/>
      <c r="R72" s="182"/>
      <c r="S72" s="182"/>
      <c r="T72" s="182"/>
      <c r="U72" s="182"/>
      <c r="V72" s="182"/>
      <c r="W72" s="182"/>
      <c r="X72" s="182"/>
    </row>
    <row r="73" spans="1:24" ht="15" thickBot="1">
      <c r="A73" s="179" t="s">
        <v>146</v>
      </c>
      <c r="B73" s="179"/>
      <c r="C73" s="178" t="s">
        <v>736</v>
      </c>
      <c r="D73" s="178"/>
      <c r="E73" s="178"/>
      <c r="F73" s="178"/>
      <c r="G73" s="178"/>
      <c r="H73" s="178"/>
      <c r="I73" s="178"/>
      <c r="J73" s="178"/>
      <c r="K73" s="178"/>
      <c r="L73" s="178"/>
      <c r="M73" s="178"/>
      <c r="N73" s="178"/>
      <c r="O73" s="178"/>
      <c r="P73" s="178"/>
      <c r="Q73" s="181"/>
      <c r="R73" s="178"/>
      <c r="S73" s="178"/>
      <c r="T73" s="178"/>
      <c r="U73" s="178"/>
      <c r="V73" s="178"/>
      <c r="W73" s="178"/>
      <c r="X73" s="178"/>
    </row>
    <row r="74" spans="1:24" ht="15" thickBot="1">
      <c r="A74" s="178"/>
      <c r="B74" s="185"/>
      <c r="C74" s="185"/>
      <c r="D74" s="185"/>
      <c r="E74" s="185"/>
      <c r="F74" s="185"/>
      <c r="G74" s="185"/>
      <c r="H74" s="185"/>
      <c r="I74" s="185"/>
      <c r="J74" s="185"/>
      <c r="K74" s="185"/>
      <c r="L74" s="185"/>
      <c r="M74" s="185"/>
      <c r="N74" s="185"/>
      <c r="O74" s="185"/>
      <c r="P74" s="185"/>
      <c r="Q74" s="181"/>
      <c r="R74" s="750" t="s">
        <v>2</v>
      </c>
      <c r="S74" s="751"/>
      <c r="T74" s="751"/>
      <c r="U74" s="751"/>
      <c r="V74" s="751"/>
      <c r="W74" s="751"/>
      <c r="X74" s="752"/>
    </row>
    <row r="75" spans="1:24" ht="16.2" customHeight="1" thickBot="1">
      <c r="A75" s="186" t="s">
        <v>214</v>
      </c>
      <c r="B75" s="187"/>
      <c r="C75" s="727" t="s">
        <v>5</v>
      </c>
      <c r="D75" s="727" t="s">
        <v>6</v>
      </c>
      <c r="E75" s="736" t="s">
        <v>7</v>
      </c>
      <c r="F75" s="737" t="s">
        <v>8</v>
      </c>
      <c r="G75" s="727" t="s">
        <v>9</v>
      </c>
      <c r="H75" s="732" t="s">
        <v>10</v>
      </c>
      <c r="I75" s="732" t="s">
        <v>11</v>
      </c>
      <c r="J75" s="732" t="s">
        <v>12</v>
      </c>
      <c r="K75" s="732" t="s">
        <v>13</v>
      </c>
      <c r="L75" s="727" t="s">
        <v>14</v>
      </c>
      <c r="M75" s="102" t="s">
        <v>215</v>
      </c>
      <c r="N75" s="103"/>
      <c r="O75" s="103"/>
      <c r="P75" s="104"/>
      <c r="Q75" s="608" t="s">
        <v>16</v>
      </c>
      <c r="R75" s="753" t="s">
        <v>17</v>
      </c>
      <c r="S75" s="754"/>
      <c r="T75" s="754"/>
      <c r="U75" s="753" t="s">
        <v>18</v>
      </c>
      <c r="V75" s="754"/>
      <c r="W75" s="755"/>
      <c r="X75" s="772" t="s">
        <v>19</v>
      </c>
    </row>
    <row r="76" spans="1:24" ht="36.75" customHeight="1" thickBot="1">
      <c r="A76" s="188"/>
      <c r="B76" s="189"/>
      <c r="C76" s="728"/>
      <c r="D76" s="728"/>
      <c r="E76" s="735"/>
      <c r="F76" s="738"/>
      <c r="G76" s="728"/>
      <c r="H76" s="728"/>
      <c r="I76" s="728"/>
      <c r="J76" s="728"/>
      <c r="K76" s="728"/>
      <c r="L76" s="728"/>
      <c r="M76" s="306" t="s">
        <v>216</v>
      </c>
      <c r="N76" s="307" t="s">
        <v>217</v>
      </c>
      <c r="O76" s="307" t="s">
        <v>218</v>
      </c>
      <c r="P76" s="308" t="s">
        <v>219</v>
      </c>
      <c r="Q76" s="609"/>
      <c r="R76" s="175" t="s">
        <v>24</v>
      </c>
      <c r="S76" s="176" t="s">
        <v>25</v>
      </c>
      <c r="T76" s="177" t="s">
        <v>26</v>
      </c>
      <c r="U76" s="175" t="s">
        <v>24</v>
      </c>
      <c r="V76" s="176" t="s">
        <v>25</v>
      </c>
      <c r="W76" s="177" t="s">
        <v>26</v>
      </c>
      <c r="X76" s="773"/>
    </row>
    <row r="77" spans="1:24" s="99" customFormat="1" ht="19.95" customHeight="1" thickBot="1">
      <c r="A77" s="169" t="s">
        <v>772</v>
      </c>
      <c r="B77" s="189"/>
      <c r="C77" s="326"/>
      <c r="D77" s="327" t="s">
        <v>773</v>
      </c>
      <c r="E77" s="157">
        <v>0</v>
      </c>
      <c r="F77" s="328">
        <v>0</v>
      </c>
      <c r="G77" s="329"/>
      <c r="H77" s="158">
        <v>6</v>
      </c>
      <c r="I77" s="329"/>
      <c r="J77" s="326"/>
      <c r="K77" s="326"/>
      <c r="L77" s="158">
        <v>6</v>
      </c>
      <c r="M77" s="109"/>
      <c r="N77" s="226"/>
      <c r="O77" s="226"/>
      <c r="P77" s="137"/>
      <c r="Q77" s="330"/>
      <c r="R77" s="175"/>
      <c r="S77" s="176"/>
      <c r="T77" s="177"/>
      <c r="U77" s="175"/>
      <c r="V77" s="176"/>
      <c r="W77" s="177"/>
      <c r="X77" s="331"/>
    </row>
    <row r="78" spans="1:24" s="100" customFormat="1" ht="27" customHeight="1" thickBot="1">
      <c r="A78" s="169"/>
      <c r="B78" s="177" t="s">
        <v>774</v>
      </c>
      <c r="C78" s="326"/>
      <c r="D78" s="327" t="s">
        <v>773</v>
      </c>
      <c r="E78" s="222">
        <v>0</v>
      </c>
      <c r="F78" s="332">
        <v>0</v>
      </c>
      <c r="G78" s="223" t="s">
        <v>775</v>
      </c>
      <c r="H78" s="223">
        <v>6</v>
      </c>
      <c r="I78" s="329"/>
      <c r="J78" s="326"/>
      <c r="K78" s="326"/>
      <c r="L78" s="223">
        <v>6</v>
      </c>
      <c r="M78" s="117" t="s">
        <v>283</v>
      </c>
      <c r="N78" s="119" t="s">
        <v>283</v>
      </c>
      <c r="O78" s="119" t="s">
        <v>283</v>
      </c>
      <c r="P78" s="119" t="s">
        <v>283</v>
      </c>
      <c r="Q78" s="330" t="s">
        <v>776</v>
      </c>
      <c r="R78" s="333" t="s">
        <v>377</v>
      </c>
      <c r="S78" s="334"/>
      <c r="T78" s="335"/>
      <c r="U78" s="175"/>
      <c r="V78" s="176"/>
      <c r="W78" s="177"/>
      <c r="X78" s="336"/>
    </row>
    <row r="79" spans="1:24" ht="19.95" customHeight="1" thickBot="1">
      <c r="A79" s="169" t="s">
        <v>27</v>
      </c>
      <c r="B79" s="112"/>
      <c r="C79" s="112"/>
      <c r="D79" s="108" t="s">
        <v>365</v>
      </c>
      <c r="E79" s="109">
        <v>1</v>
      </c>
      <c r="F79" s="110">
        <v>0.4</v>
      </c>
      <c r="G79" s="111" t="s">
        <v>81</v>
      </c>
      <c r="H79" s="111">
        <f>H80+H81</f>
        <v>14</v>
      </c>
      <c r="I79" s="111">
        <f>I80+I81</f>
        <v>13</v>
      </c>
      <c r="J79" s="112"/>
      <c r="K79" s="112"/>
      <c r="L79" s="111">
        <v>27</v>
      </c>
      <c r="M79" s="113"/>
      <c r="N79" s="114"/>
      <c r="O79" s="114"/>
      <c r="P79" s="115"/>
      <c r="Q79" s="607"/>
      <c r="R79" s="270"/>
      <c r="S79" s="271"/>
      <c r="T79" s="269"/>
      <c r="U79" s="270"/>
      <c r="V79" s="271"/>
      <c r="W79" s="269"/>
      <c r="X79" s="272"/>
    </row>
    <row r="80" spans="1:24" ht="48.45" customHeight="1">
      <c r="A80" s="733"/>
      <c r="B80" s="171" t="s">
        <v>29</v>
      </c>
      <c r="C80" s="91"/>
      <c r="D80" s="116" t="s">
        <v>366</v>
      </c>
      <c r="E80" s="117">
        <v>0.5</v>
      </c>
      <c r="F80" s="118">
        <v>0.2</v>
      </c>
      <c r="G80" s="90" t="s">
        <v>802</v>
      </c>
      <c r="H80" s="90"/>
      <c r="I80" s="91">
        <v>13</v>
      </c>
      <c r="J80" s="91"/>
      <c r="K80" s="91"/>
      <c r="L80" s="90">
        <v>13</v>
      </c>
      <c r="M80" s="117" t="s">
        <v>283</v>
      </c>
      <c r="N80" s="119" t="s">
        <v>283</v>
      </c>
      <c r="O80" s="119" t="s">
        <v>283</v>
      </c>
      <c r="P80" s="119" t="s">
        <v>283</v>
      </c>
      <c r="Q80" s="194" t="s">
        <v>940</v>
      </c>
      <c r="R80" s="195" t="s">
        <v>367</v>
      </c>
      <c r="S80" s="196" t="s">
        <v>150</v>
      </c>
      <c r="T80" s="197">
        <v>1</v>
      </c>
      <c r="U80" s="195"/>
      <c r="V80" s="196"/>
      <c r="W80" s="273"/>
      <c r="X80" s="198"/>
    </row>
    <row r="81" spans="1:24" ht="45.45" customHeight="1" thickBot="1">
      <c r="A81" s="735"/>
      <c r="B81" s="152" t="s">
        <v>35</v>
      </c>
      <c r="C81" s="94"/>
      <c r="D81" s="98" t="s">
        <v>368</v>
      </c>
      <c r="E81" s="120">
        <v>0.5</v>
      </c>
      <c r="F81" s="121">
        <v>0.2</v>
      </c>
      <c r="G81" s="95" t="s">
        <v>369</v>
      </c>
      <c r="H81" s="95">
        <v>14</v>
      </c>
      <c r="I81" s="96"/>
      <c r="J81" s="96"/>
      <c r="K81" s="96"/>
      <c r="L81" s="95">
        <v>14</v>
      </c>
      <c r="M81" s="120" t="s">
        <v>283</v>
      </c>
      <c r="N81" s="122" t="s">
        <v>283</v>
      </c>
      <c r="O81" s="122" t="s">
        <v>283</v>
      </c>
      <c r="P81" s="122" t="s">
        <v>283</v>
      </c>
      <c r="Q81" s="199" t="s">
        <v>370</v>
      </c>
      <c r="R81" s="200" t="s">
        <v>371</v>
      </c>
      <c r="S81" s="201" t="s">
        <v>372</v>
      </c>
      <c r="T81" s="203">
        <v>1</v>
      </c>
      <c r="U81" s="200"/>
      <c r="V81" s="201"/>
      <c r="W81" s="237"/>
      <c r="X81" s="204"/>
    </row>
    <row r="82" spans="1:24" ht="19.95" customHeight="1" thickBot="1">
      <c r="A82" s="169" t="s">
        <v>43</v>
      </c>
      <c r="B82" s="112"/>
      <c r="C82" s="112"/>
      <c r="D82" s="108" t="s">
        <v>373</v>
      </c>
      <c r="E82" s="109">
        <v>2</v>
      </c>
      <c r="F82" s="110">
        <v>0.8</v>
      </c>
      <c r="G82" s="111" t="s">
        <v>81</v>
      </c>
      <c r="H82" s="111">
        <f>H83+H84</f>
        <v>17</v>
      </c>
      <c r="I82" s="111">
        <f>I83+I84</f>
        <v>9</v>
      </c>
      <c r="J82" s="112"/>
      <c r="K82" s="112"/>
      <c r="L82" s="111">
        <f>L83+L84</f>
        <v>26</v>
      </c>
      <c r="M82" s="113"/>
      <c r="N82" s="114"/>
      <c r="O82" s="114"/>
      <c r="P82" s="115"/>
      <c r="Q82" s="337"/>
      <c r="R82" s="190"/>
      <c r="S82" s="191"/>
      <c r="T82" s="192"/>
      <c r="U82" s="190"/>
      <c r="V82" s="191"/>
      <c r="W82" s="192"/>
      <c r="X82" s="193"/>
    </row>
    <row r="83" spans="1:24" ht="55.95" customHeight="1">
      <c r="A83" s="733"/>
      <c r="B83" s="171" t="s">
        <v>45</v>
      </c>
      <c r="C83" s="130"/>
      <c r="D83" s="127" t="s">
        <v>374</v>
      </c>
      <c r="E83" s="128"/>
      <c r="F83" s="129"/>
      <c r="G83" s="130" t="s">
        <v>375</v>
      </c>
      <c r="H83" s="130">
        <v>8</v>
      </c>
      <c r="I83" s="131"/>
      <c r="J83" s="131"/>
      <c r="K83" s="131"/>
      <c r="L83" s="130">
        <v>8</v>
      </c>
      <c r="M83" s="117" t="s">
        <v>283</v>
      </c>
      <c r="N83" s="119" t="s">
        <v>283</v>
      </c>
      <c r="O83" s="119" t="s">
        <v>283</v>
      </c>
      <c r="P83" s="119" t="s">
        <v>283</v>
      </c>
      <c r="Q83" s="194" t="s">
        <v>376</v>
      </c>
      <c r="R83" s="195"/>
      <c r="S83" s="196"/>
      <c r="T83" s="273"/>
      <c r="U83" s="195"/>
      <c r="V83" s="196"/>
      <c r="W83" s="273"/>
      <c r="X83" s="198" t="s">
        <v>377</v>
      </c>
    </row>
    <row r="84" spans="1:24" ht="64.95" customHeight="1" thickBot="1">
      <c r="A84" s="735"/>
      <c r="B84" s="152" t="s">
        <v>48</v>
      </c>
      <c r="C84" s="90"/>
      <c r="D84" s="74" t="s">
        <v>378</v>
      </c>
      <c r="E84" s="170">
        <v>2</v>
      </c>
      <c r="F84" s="140">
        <v>0.8</v>
      </c>
      <c r="G84" s="90" t="s">
        <v>888</v>
      </c>
      <c r="H84" s="90">
        <v>9</v>
      </c>
      <c r="I84" s="90">
        <v>9</v>
      </c>
      <c r="J84" s="90"/>
      <c r="K84" s="90"/>
      <c r="L84" s="90">
        <v>18</v>
      </c>
      <c r="M84" s="117" t="s">
        <v>283</v>
      </c>
      <c r="N84" s="119" t="s">
        <v>283</v>
      </c>
      <c r="O84" s="119" t="s">
        <v>283</v>
      </c>
      <c r="P84" s="152" t="s">
        <v>283</v>
      </c>
      <c r="Q84" s="97" t="s">
        <v>379</v>
      </c>
      <c r="R84" s="164" t="s">
        <v>371</v>
      </c>
      <c r="S84" s="165" t="s">
        <v>372</v>
      </c>
      <c r="T84" s="166">
        <v>1</v>
      </c>
      <c r="U84" s="164"/>
      <c r="V84" s="165"/>
      <c r="W84" s="241"/>
      <c r="X84" s="167"/>
    </row>
    <row r="85" spans="1:24" ht="19.95" customHeight="1" thickBot="1">
      <c r="A85" s="169" t="s">
        <v>147</v>
      </c>
      <c r="B85" s="112"/>
      <c r="C85" s="111"/>
      <c r="D85" s="108" t="s">
        <v>380</v>
      </c>
      <c r="E85" s="109">
        <v>2</v>
      </c>
      <c r="F85" s="110">
        <v>1</v>
      </c>
      <c r="G85" s="111" t="s">
        <v>330</v>
      </c>
      <c r="H85" s="111">
        <f>H86+H87</f>
        <v>32</v>
      </c>
      <c r="I85" s="111">
        <f>I86+I87</f>
        <v>19</v>
      </c>
      <c r="J85" s="112"/>
      <c r="K85" s="112"/>
      <c r="L85" s="111">
        <f>L86+L87</f>
        <v>51</v>
      </c>
      <c r="M85" s="113"/>
      <c r="N85" s="114"/>
      <c r="O85" s="114"/>
      <c r="P85" s="115"/>
      <c r="Q85" s="337"/>
      <c r="R85" s="190"/>
      <c r="S85" s="191"/>
      <c r="T85" s="192"/>
      <c r="U85" s="190"/>
      <c r="V85" s="191"/>
      <c r="W85" s="192"/>
      <c r="X85" s="193"/>
    </row>
    <row r="86" spans="1:24" ht="53.55" customHeight="1">
      <c r="A86" s="733"/>
      <c r="B86" s="171" t="s">
        <v>65</v>
      </c>
      <c r="C86" s="130"/>
      <c r="D86" s="73" t="s">
        <v>381</v>
      </c>
      <c r="E86" s="170">
        <v>0.5</v>
      </c>
      <c r="F86" s="171">
        <v>0.2</v>
      </c>
      <c r="G86" s="130" t="s">
        <v>382</v>
      </c>
      <c r="H86" s="130">
        <v>12</v>
      </c>
      <c r="I86" s="130"/>
      <c r="J86" s="130"/>
      <c r="K86" s="130"/>
      <c r="L86" s="130">
        <v>12</v>
      </c>
      <c r="M86" s="117" t="s">
        <v>283</v>
      </c>
      <c r="N86" s="119" t="s">
        <v>283</v>
      </c>
      <c r="O86" s="119" t="s">
        <v>283</v>
      </c>
      <c r="P86" s="171" t="s">
        <v>283</v>
      </c>
      <c r="Q86" s="97" t="s">
        <v>383</v>
      </c>
      <c r="R86" s="164" t="s">
        <v>371</v>
      </c>
      <c r="S86" s="165" t="s">
        <v>372</v>
      </c>
      <c r="T86" s="166">
        <v>1</v>
      </c>
      <c r="U86" s="164"/>
      <c r="V86" s="165"/>
      <c r="W86" s="241"/>
      <c r="X86" s="167"/>
    </row>
    <row r="87" spans="1:24" ht="82.2" customHeight="1" thickBot="1">
      <c r="A87" s="735"/>
      <c r="B87" s="152" t="s">
        <v>68</v>
      </c>
      <c r="C87" s="243"/>
      <c r="D87" s="255" t="s">
        <v>384</v>
      </c>
      <c r="E87" s="134">
        <v>1.5</v>
      </c>
      <c r="F87" s="135">
        <v>0.8</v>
      </c>
      <c r="G87" s="8" t="s">
        <v>385</v>
      </c>
      <c r="H87" s="8">
        <v>20</v>
      </c>
      <c r="I87" s="243">
        <v>19</v>
      </c>
      <c r="J87" s="243"/>
      <c r="K87" s="243" t="s">
        <v>53</v>
      </c>
      <c r="L87" s="243">
        <v>39</v>
      </c>
      <c r="M87" s="151" t="s">
        <v>283</v>
      </c>
      <c r="N87" s="101" t="s">
        <v>324</v>
      </c>
      <c r="O87" s="101" t="s">
        <v>283</v>
      </c>
      <c r="P87" s="152" t="s">
        <v>283</v>
      </c>
      <c r="Q87" s="123" t="s">
        <v>386</v>
      </c>
      <c r="R87" s="153" t="s">
        <v>367</v>
      </c>
      <c r="S87" s="154" t="s">
        <v>372</v>
      </c>
      <c r="T87" s="155">
        <v>1</v>
      </c>
      <c r="U87" s="153"/>
      <c r="V87" s="154"/>
      <c r="W87" s="274"/>
      <c r="X87" s="156"/>
    </row>
    <row r="88" spans="1:24" ht="19.95" customHeight="1" thickBot="1">
      <c r="A88" s="169" t="s">
        <v>210</v>
      </c>
      <c r="B88" s="112"/>
      <c r="C88" s="189"/>
      <c r="D88" s="309" t="s">
        <v>387</v>
      </c>
      <c r="E88" s="109">
        <v>3</v>
      </c>
      <c r="F88" s="137">
        <v>1.5</v>
      </c>
      <c r="G88" s="111" t="s">
        <v>81</v>
      </c>
      <c r="H88" s="111">
        <f>H89+H90+H92</f>
        <v>54</v>
      </c>
      <c r="I88" s="111">
        <f>I89+I90+I92</f>
        <v>0</v>
      </c>
      <c r="J88" s="189"/>
      <c r="K88" s="189"/>
      <c r="L88" s="111">
        <f>L89+L90+L92</f>
        <v>54</v>
      </c>
      <c r="M88" s="160"/>
      <c r="N88" s="161"/>
      <c r="O88" s="161"/>
      <c r="P88" s="162"/>
      <c r="Q88" s="337"/>
      <c r="R88" s="190"/>
      <c r="S88" s="191"/>
      <c r="T88" s="192"/>
      <c r="U88" s="190"/>
      <c r="V88" s="191"/>
      <c r="W88" s="192"/>
      <c r="X88" s="193"/>
    </row>
    <row r="89" spans="1:24" ht="49.95" customHeight="1">
      <c r="A89" s="733"/>
      <c r="B89" s="171" t="s">
        <v>72</v>
      </c>
      <c r="C89" s="91"/>
      <c r="D89" s="116" t="s">
        <v>388</v>
      </c>
      <c r="E89" s="117">
        <v>1</v>
      </c>
      <c r="F89" s="118">
        <v>0.5</v>
      </c>
      <c r="G89" s="130" t="s">
        <v>389</v>
      </c>
      <c r="H89" s="90">
        <v>24</v>
      </c>
      <c r="I89" s="91"/>
      <c r="J89" s="91"/>
      <c r="K89" s="91"/>
      <c r="L89" s="248">
        <v>24</v>
      </c>
      <c r="M89" s="117" t="s">
        <v>283</v>
      </c>
      <c r="N89" s="119" t="s">
        <v>283</v>
      </c>
      <c r="O89" s="119" t="s">
        <v>283</v>
      </c>
      <c r="P89" s="119" t="s">
        <v>283</v>
      </c>
      <c r="Q89" s="194" t="s">
        <v>390</v>
      </c>
      <c r="R89" s="195" t="s">
        <v>391</v>
      </c>
      <c r="S89" s="196" t="s">
        <v>372</v>
      </c>
      <c r="T89" s="273" t="s">
        <v>392</v>
      </c>
      <c r="U89" s="195"/>
      <c r="V89" s="196"/>
      <c r="W89" s="273"/>
      <c r="X89" s="198"/>
    </row>
    <row r="90" spans="1:24" ht="75" customHeight="1">
      <c r="A90" s="734"/>
      <c r="B90" s="241" t="s">
        <v>76</v>
      </c>
      <c r="C90" s="94"/>
      <c r="D90" s="97" t="s">
        <v>942</v>
      </c>
      <c r="E90" s="142">
        <v>1</v>
      </c>
      <c r="F90" s="143">
        <v>0.5</v>
      </c>
      <c r="G90" s="90" t="s">
        <v>393</v>
      </c>
      <c r="H90" s="8">
        <v>24</v>
      </c>
      <c r="I90" s="94"/>
      <c r="J90" s="94"/>
      <c r="K90" s="94"/>
      <c r="L90" s="144">
        <v>24</v>
      </c>
      <c r="M90" s="142" t="s">
        <v>283</v>
      </c>
      <c r="N90" s="9" t="s">
        <v>283</v>
      </c>
      <c r="O90" s="9" t="s">
        <v>283</v>
      </c>
      <c r="P90" s="143" t="s">
        <v>283</v>
      </c>
      <c r="Q90" s="7" t="s">
        <v>394</v>
      </c>
      <c r="R90" s="164" t="s">
        <v>395</v>
      </c>
      <c r="S90" s="165" t="s">
        <v>372</v>
      </c>
      <c r="T90" s="166">
        <v>1</v>
      </c>
      <c r="U90" s="164"/>
      <c r="V90" s="165"/>
      <c r="W90" s="241"/>
      <c r="X90" s="167"/>
    </row>
    <row r="91" spans="1:24" ht="102" customHeight="1">
      <c r="A91" s="734"/>
      <c r="B91" s="274" t="s">
        <v>79</v>
      </c>
      <c r="C91" s="93"/>
      <c r="D91" s="123" t="s">
        <v>396</v>
      </c>
      <c r="E91" s="142">
        <v>1</v>
      </c>
      <c r="F91" s="143">
        <v>0.5</v>
      </c>
      <c r="G91" s="8" t="s">
        <v>397</v>
      </c>
      <c r="H91" s="92">
        <v>18</v>
      </c>
      <c r="I91" s="93">
        <v>6</v>
      </c>
      <c r="J91" s="93"/>
      <c r="K91" s="93"/>
      <c r="L91" s="147">
        <v>24</v>
      </c>
      <c r="M91" s="142" t="s">
        <v>283</v>
      </c>
      <c r="N91" s="9" t="s">
        <v>283</v>
      </c>
      <c r="O91" s="9" t="s">
        <v>283</v>
      </c>
      <c r="P91" s="135" t="s">
        <v>283</v>
      </c>
      <c r="Q91" s="206" t="s">
        <v>398</v>
      </c>
      <c r="R91" s="164" t="s">
        <v>391</v>
      </c>
      <c r="S91" s="154" t="s">
        <v>372</v>
      </c>
      <c r="T91" s="155" t="s">
        <v>399</v>
      </c>
      <c r="U91" s="153"/>
      <c r="V91" s="154"/>
      <c r="W91" s="274"/>
      <c r="X91" s="156"/>
    </row>
    <row r="92" spans="1:24" ht="62.55" customHeight="1" thickBot="1">
      <c r="A92" s="735"/>
      <c r="B92" s="205" t="s">
        <v>83</v>
      </c>
      <c r="C92" s="93"/>
      <c r="D92" s="123" t="s">
        <v>780</v>
      </c>
      <c r="E92" s="120">
        <v>0</v>
      </c>
      <c r="F92" s="121">
        <v>0</v>
      </c>
      <c r="G92" s="95" t="s">
        <v>439</v>
      </c>
      <c r="H92" s="92">
        <v>6</v>
      </c>
      <c r="I92" s="93"/>
      <c r="J92" s="93"/>
      <c r="K92" s="93"/>
      <c r="L92" s="147">
        <v>6</v>
      </c>
      <c r="M92" s="222" t="s">
        <v>283</v>
      </c>
      <c r="N92" s="338" t="s">
        <v>283</v>
      </c>
      <c r="O92" s="338" t="s">
        <v>283</v>
      </c>
      <c r="P92" s="242" t="s">
        <v>283</v>
      </c>
      <c r="Q92" s="206" t="s">
        <v>781</v>
      </c>
      <c r="R92" s="339" t="s">
        <v>377</v>
      </c>
      <c r="S92" s="340"/>
      <c r="T92" s="341"/>
      <c r="U92" s="153"/>
      <c r="V92" s="154"/>
      <c r="W92" s="274"/>
      <c r="X92" s="156"/>
    </row>
    <row r="93" spans="1:24" ht="19.95" customHeight="1" thickBot="1">
      <c r="A93" s="169" t="s">
        <v>211</v>
      </c>
      <c r="B93" s="112"/>
      <c r="C93" s="111"/>
      <c r="D93" s="108" t="s">
        <v>400</v>
      </c>
      <c r="E93" s="109">
        <v>3</v>
      </c>
      <c r="F93" s="137">
        <v>0.3</v>
      </c>
      <c r="G93" s="111" t="s">
        <v>401</v>
      </c>
      <c r="H93" s="111">
        <f>H94</f>
        <v>14</v>
      </c>
      <c r="I93" s="111">
        <f>I94</f>
        <v>14</v>
      </c>
      <c r="J93" s="112"/>
      <c r="K93" s="112"/>
      <c r="L93" s="111">
        <f>L94</f>
        <v>28</v>
      </c>
      <c r="M93" s="160"/>
      <c r="N93" s="161"/>
      <c r="O93" s="161"/>
      <c r="P93" s="162"/>
      <c r="Q93" s="337"/>
      <c r="R93" s="190"/>
      <c r="S93" s="191"/>
      <c r="T93" s="192"/>
      <c r="U93" s="190"/>
      <c r="V93" s="191"/>
      <c r="W93" s="192"/>
      <c r="X93" s="193"/>
    </row>
    <row r="94" spans="1:24" ht="63.6" customHeight="1" thickBot="1">
      <c r="A94" s="132"/>
      <c r="B94" s="177" t="s">
        <v>97</v>
      </c>
      <c r="C94" s="301"/>
      <c r="D94" s="98" t="s">
        <v>400</v>
      </c>
      <c r="E94" s="117">
        <v>3</v>
      </c>
      <c r="F94" s="118"/>
      <c r="G94" s="130" t="s">
        <v>401</v>
      </c>
      <c r="H94" s="95">
        <v>14</v>
      </c>
      <c r="I94" s="96">
        <v>14</v>
      </c>
      <c r="J94" s="96"/>
      <c r="K94" s="96"/>
      <c r="L94" s="139">
        <v>28</v>
      </c>
      <c r="M94" s="120" t="s">
        <v>283</v>
      </c>
      <c r="N94" s="122" t="s">
        <v>283</v>
      </c>
      <c r="O94" s="122" t="s">
        <v>283</v>
      </c>
      <c r="P94" s="122" t="s">
        <v>283</v>
      </c>
      <c r="Q94" s="199" t="s">
        <v>939</v>
      </c>
      <c r="R94" s="195" t="s">
        <v>367</v>
      </c>
      <c r="S94" s="196" t="s">
        <v>402</v>
      </c>
      <c r="T94" s="273">
        <v>100</v>
      </c>
      <c r="U94" s="195"/>
      <c r="V94" s="196"/>
      <c r="W94" s="273"/>
      <c r="X94" s="198"/>
    </row>
    <row r="95" spans="1:24" ht="19.95" customHeight="1" thickBot="1">
      <c r="A95" s="169" t="s">
        <v>107</v>
      </c>
      <c r="B95" s="189"/>
      <c r="C95" s="189"/>
      <c r="D95" s="309" t="s">
        <v>403</v>
      </c>
      <c r="E95" s="109">
        <v>4</v>
      </c>
      <c r="F95" s="137">
        <v>1</v>
      </c>
      <c r="G95" s="111" t="s">
        <v>330</v>
      </c>
      <c r="H95" s="111">
        <f>SUM(H96:H101)</f>
        <v>55</v>
      </c>
      <c r="I95" s="111">
        <f>SUM(I96:I101)</f>
        <v>12</v>
      </c>
      <c r="J95" s="112"/>
      <c r="K95" s="112"/>
      <c r="L95" s="111">
        <f>SUM(L96:L101)</f>
        <v>67</v>
      </c>
      <c r="M95" s="113"/>
      <c r="N95" s="114"/>
      <c r="O95" s="114"/>
      <c r="P95" s="115"/>
      <c r="Q95" s="309"/>
      <c r="R95" s="190"/>
      <c r="S95" s="191"/>
      <c r="T95" s="192"/>
      <c r="U95" s="190"/>
      <c r="V95" s="191"/>
      <c r="W95" s="192"/>
      <c r="X95" s="193"/>
    </row>
    <row r="96" spans="1:24" ht="37.200000000000003" customHeight="1">
      <c r="A96" s="733"/>
      <c r="B96" s="171" t="s">
        <v>109</v>
      </c>
      <c r="C96" s="130"/>
      <c r="D96" s="116" t="s">
        <v>404</v>
      </c>
      <c r="E96" s="117"/>
      <c r="F96" s="118">
        <v>0.2</v>
      </c>
      <c r="G96" s="130" t="s">
        <v>405</v>
      </c>
      <c r="H96" s="90">
        <v>6</v>
      </c>
      <c r="I96" s="91"/>
      <c r="J96" s="91"/>
      <c r="K96" s="91"/>
      <c r="L96" s="248">
        <v>6</v>
      </c>
      <c r="M96" s="117" t="s">
        <v>283</v>
      </c>
      <c r="N96" s="119" t="s">
        <v>283</v>
      </c>
      <c r="O96" s="119" t="s">
        <v>283</v>
      </c>
      <c r="P96" s="119" t="s">
        <v>283</v>
      </c>
      <c r="Q96" s="194" t="s">
        <v>406</v>
      </c>
      <c r="R96" s="195" t="s">
        <v>395</v>
      </c>
      <c r="S96" s="196" t="s">
        <v>372</v>
      </c>
      <c r="T96" s="273">
        <v>100</v>
      </c>
      <c r="U96" s="195"/>
      <c r="V96" s="196"/>
      <c r="W96" s="273"/>
      <c r="X96" s="198"/>
    </row>
    <row r="97" spans="1:24" ht="89.55" customHeight="1">
      <c r="A97" s="734"/>
      <c r="B97" s="237" t="s">
        <v>112</v>
      </c>
      <c r="C97" s="90"/>
      <c r="D97" s="97" t="s">
        <v>889</v>
      </c>
      <c r="E97" s="142">
        <v>1</v>
      </c>
      <c r="F97" s="143">
        <v>0.2</v>
      </c>
      <c r="G97" s="90" t="s">
        <v>809</v>
      </c>
      <c r="H97" s="8">
        <v>12</v>
      </c>
      <c r="I97" s="94"/>
      <c r="J97" s="94"/>
      <c r="K97" s="94"/>
      <c r="L97" s="144">
        <v>12</v>
      </c>
      <c r="M97" s="117" t="s">
        <v>283</v>
      </c>
      <c r="N97" s="119" t="s">
        <v>283</v>
      </c>
      <c r="O97" s="119" t="s">
        <v>283</v>
      </c>
      <c r="P97" s="119" t="s">
        <v>283</v>
      </c>
      <c r="Q97" s="215" t="s">
        <v>407</v>
      </c>
      <c r="R97" s="164" t="s">
        <v>395</v>
      </c>
      <c r="S97" s="165" t="s">
        <v>372</v>
      </c>
      <c r="T97" s="241">
        <v>100</v>
      </c>
      <c r="U97" s="164"/>
      <c r="V97" s="165"/>
      <c r="W97" s="241"/>
      <c r="X97" s="167"/>
    </row>
    <row r="98" spans="1:24" ht="90.45" customHeight="1">
      <c r="A98" s="734"/>
      <c r="B98" s="274" t="s">
        <v>116</v>
      </c>
      <c r="C98" s="92"/>
      <c r="D98" s="215" t="s">
        <v>408</v>
      </c>
      <c r="E98" s="142">
        <v>1</v>
      </c>
      <c r="F98" s="143">
        <v>0.2</v>
      </c>
      <c r="G98" s="144" t="s">
        <v>382</v>
      </c>
      <c r="H98" s="8">
        <v>12</v>
      </c>
      <c r="I98" s="93"/>
      <c r="J98" s="93"/>
      <c r="K98" s="93"/>
      <c r="L98" s="147">
        <v>12</v>
      </c>
      <c r="M98" s="117" t="s">
        <v>283</v>
      </c>
      <c r="N98" s="119" t="s">
        <v>283</v>
      </c>
      <c r="O98" s="119" t="s">
        <v>283</v>
      </c>
      <c r="P98" s="119" t="s">
        <v>283</v>
      </c>
      <c r="Q98" s="206" t="s">
        <v>409</v>
      </c>
      <c r="R98" s="153" t="s">
        <v>395</v>
      </c>
      <c r="S98" s="154" t="s">
        <v>372</v>
      </c>
      <c r="T98" s="274">
        <v>100</v>
      </c>
      <c r="U98" s="153"/>
      <c r="V98" s="154"/>
      <c r="W98" s="274"/>
      <c r="X98" s="156"/>
    </row>
    <row r="99" spans="1:24" ht="132" customHeight="1">
      <c r="A99" s="734"/>
      <c r="B99" s="241" t="s">
        <v>120</v>
      </c>
      <c r="C99" s="8"/>
      <c r="D99" s="7" t="s">
        <v>410</v>
      </c>
      <c r="E99" s="142">
        <v>1</v>
      </c>
      <c r="F99" s="143">
        <v>0.2</v>
      </c>
      <c r="G99" s="8" t="s">
        <v>411</v>
      </c>
      <c r="H99" s="8">
        <v>12</v>
      </c>
      <c r="I99" s="8"/>
      <c r="J99" s="94"/>
      <c r="K99" s="94"/>
      <c r="L99" s="144">
        <v>12</v>
      </c>
      <c r="M99" s="142" t="s">
        <v>283</v>
      </c>
      <c r="N99" s="9" t="s">
        <v>283</v>
      </c>
      <c r="O99" s="9" t="s">
        <v>283</v>
      </c>
      <c r="P99" s="135" t="s">
        <v>283</v>
      </c>
      <c r="Q99" s="215" t="s">
        <v>412</v>
      </c>
      <c r="R99" s="164" t="s">
        <v>395</v>
      </c>
      <c r="S99" s="165" t="s">
        <v>372</v>
      </c>
      <c r="T99" s="241">
        <v>100</v>
      </c>
      <c r="U99" s="164"/>
      <c r="V99" s="165"/>
      <c r="W99" s="241"/>
      <c r="X99" s="167"/>
    </row>
    <row r="100" spans="1:24" ht="76.95" customHeight="1">
      <c r="A100" s="734"/>
      <c r="B100" s="241" t="s">
        <v>123</v>
      </c>
      <c r="C100" s="92"/>
      <c r="D100" s="215" t="s">
        <v>413</v>
      </c>
      <c r="E100" s="142">
        <v>1</v>
      </c>
      <c r="F100" s="143">
        <v>0.2</v>
      </c>
      <c r="G100" s="8" t="s">
        <v>890</v>
      </c>
      <c r="H100" s="8">
        <v>6</v>
      </c>
      <c r="I100" s="94">
        <v>12</v>
      </c>
      <c r="J100" s="94"/>
      <c r="K100" s="94"/>
      <c r="L100" s="144">
        <v>18</v>
      </c>
      <c r="M100" s="142" t="s">
        <v>283</v>
      </c>
      <c r="N100" s="9" t="s">
        <v>283</v>
      </c>
      <c r="O100" s="9" t="s">
        <v>283</v>
      </c>
      <c r="P100" s="135" t="s">
        <v>283</v>
      </c>
      <c r="Q100" s="215" t="s">
        <v>414</v>
      </c>
      <c r="R100" s="164" t="s">
        <v>395</v>
      </c>
      <c r="S100" s="165" t="s">
        <v>372</v>
      </c>
      <c r="T100" s="241">
        <v>100</v>
      </c>
      <c r="U100" s="164"/>
      <c r="V100" s="165"/>
      <c r="W100" s="241"/>
      <c r="X100" s="167"/>
    </row>
    <row r="101" spans="1:24" ht="41.55" customHeight="1" thickBot="1">
      <c r="A101" s="735"/>
      <c r="B101" s="342" t="s">
        <v>777</v>
      </c>
      <c r="C101" s="243" t="s">
        <v>53</v>
      </c>
      <c r="D101" s="343" t="s">
        <v>778</v>
      </c>
      <c r="E101" s="222">
        <v>0</v>
      </c>
      <c r="F101" s="121">
        <v>0</v>
      </c>
      <c r="G101" s="223" t="s">
        <v>389</v>
      </c>
      <c r="H101" s="95">
        <v>7</v>
      </c>
      <c r="I101" s="344"/>
      <c r="J101" s="344"/>
      <c r="K101" s="344"/>
      <c r="L101" s="345">
        <v>7</v>
      </c>
      <c r="M101" s="222" t="s">
        <v>283</v>
      </c>
      <c r="N101" s="338" t="s">
        <v>283</v>
      </c>
      <c r="O101" s="338" t="s">
        <v>283</v>
      </c>
      <c r="P101" s="242" t="s">
        <v>283</v>
      </c>
      <c r="Q101" s="199" t="s">
        <v>779</v>
      </c>
      <c r="R101" s="339" t="s">
        <v>377</v>
      </c>
      <c r="S101" s="346"/>
      <c r="T101" s="347"/>
      <c r="U101" s="200"/>
      <c r="V101" s="201"/>
      <c r="W101" s="237"/>
      <c r="X101" s="204"/>
    </row>
    <row r="102" spans="1:24" ht="19.95" customHeight="1" thickBot="1">
      <c r="A102" s="169" t="s">
        <v>702</v>
      </c>
      <c r="B102" s="112"/>
      <c r="C102" s="189"/>
      <c r="D102" s="136" t="s">
        <v>415</v>
      </c>
      <c r="E102" s="109">
        <v>9</v>
      </c>
      <c r="F102" s="137">
        <v>3</v>
      </c>
      <c r="G102" s="111" t="s">
        <v>74</v>
      </c>
      <c r="H102" s="111"/>
      <c r="I102" s="189"/>
      <c r="J102" s="189"/>
      <c r="K102" s="189"/>
      <c r="L102" s="188"/>
      <c r="M102" s="160"/>
      <c r="N102" s="161"/>
      <c r="O102" s="161"/>
      <c r="P102" s="162"/>
      <c r="Q102" s="337"/>
      <c r="R102" s="190"/>
      <c r="S102" s="191"/>
      <c r="T102" s="192"/>
      <c r="U102" s="190"/>
      <c r="V102" s="191"/>
      <c r="W102" s="192"/>
      <c r="X102" s="193"/>
    </row>
    <row r="103" spans="1:24" ht="49.95" customHeight="1" thickBot="1">
      <c r="A103" s="132"/>
      <c r="B103" s="177" t="s">
        <v>128</v>
      </c>
      <c r="C103" s="259"/>
      <c r="D103" s="300" t="s">
        <v>415</v>
      </c>
      <c r="E103" s="175">
        <v>9</v>
      </c>
      <c r="F103" s="258">
        <v>3</v>
      </c>
      <c r="G103" s="259" t="s">
        <v>74</v>
      </c>
      <c r="H103" s="259"/>
      <c r="I103" s="301"/>
      <c r="J103" s="301"/>
      <c r="K103" s="301"/>
      <c r="L103" s="302"/>
      <c r="M103" s="175" t="s">
        <v>283</v>
      </c>
      <c r="N103" s="176" t="s">
        <v>283</v>
      </c>
      <c r="O103" s="176" t="s">
        <v>283</v>
      </c>
      <c r="P103" s="177" t="s">
        <v>283</v>
      </c>
      <c r="Q103" s="194" t="s">
        <v>416</v>
      </c>
      <c r="R103" s="195" t="s">
        <v>371</v>
      </c>
      <c r="S103" s="196" t="s">
        <v>372</v>
      </c>
      <c r="T103" s="273">
        <v>100</v>
      </c>
      <c r="U103" s="195"/>
      <c r="V103" s="196"/>
      <c r="W103" s="273"/>
      <c r="X103" s="198"/>
    </row>
    <row r="104" spans="1:24" ht="19.95" customHeight="1" thickBot="1">
      <c r="A104" s="169" t="s">
        <v>703</v>
      </c>
      <c r="B104" s="112"/>
      <c r="C104" s="189"/>
      <c r="D104" s="136" t="s">
        <v>417</v>
      </c>
      <c r="E104" s="157">
        <v>6</v>
      </c>
      <c r="F104" s="163">
        <v>2</v>
      </c>
      <c r="G104" s="158" t="s">
        <v>81</v>
      </c>
      <c r="H104" s="158"/>
      <c r="I104" s="189"/>
      <c r="J104" s="189"/>
      <c r="K104" s="189"/>
      <c r="L104" s="188"/>
      <c r="M104" s="160"/>
      <c r="N104" s="161"/>
      <c r="O104" s="161"/>
      <c r="P104" s="162"/>
      <c r="Q104" s="337"/>
      <c r="R104" s="190"/>
      <c r="S104" s="191"/>
      <c r="T104" s="192"/>
      <c r="U104" s="190"/>
      <c r="V104" s="191"/>
      <c r="W104" s="192"/>
      <c r="X104" s="193"/>
    </row>
    <row r="105" spans="1:24" ht="33" customHeight="1" thickBot="1">
      <c r="A105" s="132"/>
      <c r="B105" s="177" t="s">
        <v>134</v>
      </c>
      <c r="C105" s="91"/>
      <c r="D105" s="116" t="s">
        <v>417</v>
      </c>
      <c r="E105" s="117">
        <v>6</v>
      </c>
      <c r="F105" s="118">
        <v>2</v>
      </c>
      <c r="G105" s="130" t="s">
        <v>81</v>
      </c>
      <c r="H105" s="90"/>
      <c r="I105" s="91"/>
      <c r="J105" s="91"/>
      <c r="K105" s="91"/>
      <c r="L105" s="248"/>
      <c r="M105" s="175" t="s">
        <v>283</v>
      </c>
      <c r="N105" s="176" t="s">
        <v>283</v>
      </c>
      <c r="O105" s="176" t="s">
        <v>283</v>
      </c>
      <c r="P105" s="176" t="s">
        <v>283</v>
      </c>
      <c r="Q105" s="316" t="s">
        <v>418</v>
      </c>
      <c r="R105" s="190" t="s">
        <v>395</v>
      </c>
      <c r="S105" s="191" t="s">
        <v>150</v>
      </c>
      <c r="T105" s="192">
        <v>100</v>
      </c>
      <c r="U105" s="190"/>
      <c r="V105" s="191"/>
      <c r="W105" s="192"/>
      <c r="X105" s="193"/>
    </row>
    <row r="106" spans="1:24" ht="19.95" customHeight="1" thickBot="1">
      <c r="A106" s="169" t="s">
        <v>99</v>
      </c>
      <c r="B106" s="112"/>
      <c r="C106" s="112"/>
      <c r="D106" s="224"/>
      <c r="E106" s="109">
        <v>30</v>
      </c>
      <c r="F106" s="289">
        <v>10</v>
      </c>
      <c r="G106" s="111"/>
      <c r="H106" s="111">
        <f>H79+H82+H85+H88+H93+H95</f>
        <v>186</v>
      </c>
      <c r="I106" s="111">
        <f t="shared" ref="I106:L106" si="6">I79+I82+I85+I88+I93+I95</f>
        <v>67</v>
      </c>
      <c r="J106" s="111"/>
      <c r="K106" s="111"/>
      <c r="L106" s="111">
        <f t="shared" si="6"/>
        <v>253</v>
      </c>
      <c r="M106" s="157"/>
      <c r="N106" s="320"/>
      <c r="O106" s="320"/>
      <c r="P106" s="163"/>
      <c r="Q106" s="348"/>
      <c r="R106" s="278"/>
      <c r="S106" s="279"/>
      <c r="T106" s="277"/>
      <c r="U106" s="278"/>
      <c r="V106" s="279"/>
      <c r="W106" s="277"/>
      <c r="X106" s="349"/>
    </row>
    <row r="107" spans="1:24" ht="15" customHeight="1">
      <c r="A107" s="230" t="s">
        <v>101</v>
      </c>
      <c r="B107" s="231"/>
      <c r="C107" s="231"/>
      <c r="D107" s="230" t="s">
        <v>102</v>
      </c>
      <c r="E107" s="178"/>
      <c r="F107" s="178"/>
      <c r="G107" s="178"/>
      <c r="H107" s="178"/>
      <c r="I107" s="178"/>
      <c r="J107" s="178"/>
      <c r="K107" s="178"/>
      <c r="L107" s="178"/>
      <c r="M107" s="178"/>
      <c r="N107" s="178"/>
      <c r="O107" s="178"/>
      <c r="P107" s="178"/>
      <c r="Q107" s="181"/>
      <c r="R107" s="265" t="s">
        <v>100</v>
      </c>
      <c r="S107" s="178"/>
      <c r="T107" s="178"/>
      <c r="U107" s="178"/>
      <c r="V107" s="178"/>
      <c r="W107" s="178"/>
      <c r="X107" s="178"/>
    </row>
    <row r="108" spans="1:24" ht="15" customHeight="1">
      <c r="A108" s="230" t="s">
        <v>104</v>
      </c>
      <c r="B108" s="231"/>
      <c r="C108" s="231"/>
      <c r="D108" s="230" t="s">
        <v>105</v>
      </c>
      <c r="E108" s="178"/>
      <c r="F108" s="178"/>
      <c r="G108" s="178"/>
      <c r="H108" s="178"/>
      <c r="I108" s="178"/>
      <c r="J108" s="178"/>
      <c r="K108" s="178"/>
      <c r="L108" s="178"/>
      <c r="M108" s="178"/>
      <c r="N108" s="178"/>
      <c r="O108" s="178"/>
      <c r="P108" s="178"/>
      <c r="Q108" s="181"/>
      <c r="R108" s="265" t="s">
        <v>103</v>
      </c>
      <c r="S108" s="178"/>
      <c r="T108" s="178"/>
      <c r="U108" s="178"/>
      <c r="V108" s="178"/>
      <c r="W108" s="178"/>
      <c r="X108" s="178"/>
    </row>
    <row r="109" spans="1:24" ht="15" customHeight="1">
      <c r="A109" s="178"/>
      <c r="B109" s="231"/>
      <c r="C109" s="231"/>
      <c r="D109" s="178"/>
      <c r="E109" s="178"/>
      <c r="F109" s="178"/>
      <c r="G109" s="178"/>
      <c r="H109" s="178"/>
      <c r="I109" s="178"/>
      <c r="J109" s="178"/>
      <c r="K109" s="178"/>
      <c r="L109" s="178"/>
      <c r="M109" s="178"/>
      <c r="N109" s="178"/>
      <c r="O109" s="178"/>
      <c r="P109" s="178"/>
      <c r="Q109" s="181"/>
      <c r="R109" s="265"/>
      <c r="S109" s="178"/>
      <c r="T109" s="178"/>
      <c r="U109" s="178"/>
      <c r="V109" s="178"/>
      <c r="W109" s="178"/>
      <c r="X109" s="178"/>
    </row>
    <row r="110" spans="1:24" ht="15" customHeight="1">
      <c r="A110" s="178"/>
      <c r="B110" s="178"/>
      <c r="C110" s="178"/>
      <c r="D110" s="178"/>
      <c r="E110" s="178"/>
      <c r="F110" s="178"/>
      <c r="G110" s="178"/>
      <c r="H110" s="178"/>
      <c r="I110" s="178"/>
      <c r="J110" s="178"/>
      <c r="K110" s="178"/>
      <c r="L110" s="178"/>
      <c r="M110" s="178"/>
      <c r="N110" s="178"/>
      <c r="O110" s="178"/>
      <c r="P110" s="178"/>
      <c r="Q110" s="181"/>
      <c r="R110" s="178"/>
      <c r="S110" s="178"/>
      <c r="T110" s="178"/>
      <c r="U110" s="178"/>
      <c r="V110" s="178"/>
      <c r="W110" s="178"/>
      <c r="X110" s="178"/>
    </row>
    <row r="111" spans="1:24" ht="15" customHeight="1" thickBot="1">
      <c r="A111" s="232" t="s">
        <v>148</v>
      </c>
      <c r="B111" s="232"/>
      <c r="C111" s="178" t="s">
        <v>1</v>
      </c>
      <c r="D111" s="178"/>
      <c r="E111" s="771" t="s">
        <v>740</v>
      </c>
      <c r="F111" s="771"/>
      <c r="G111" s="771"/>
      <c r="H111" s="771"/>
      <c r="I111" s="771"/>
      <c r="J111" s="771"/>
      <c r="K111" s="771"/>
      <c r="L111" s="771"/>
      <c r="M111" s="771"/>
      <c r="N111" s="771"/>
      <c r="O111" s="771"/>
      <c r="P111" s="179"/>
      <c r="Q111" s="181"/>
      <c r="R111" s="178"/>
      <c r="S111" s="178"/>
      <c r="T111" s="178"/>
      <c r="U111" s="178"/>
      <c r="V111" s="178"/>
      <c r="W111" s="178"/>
      <c r="X111" s="178"/>
    </row>
    <row r="112" spans="1:24" ht="15" customHeight="1" thickBot="1">
      <c r="A112" s="178"/>
      <c r="B112" s="185"/>
      <c r="C112" s="185"/>
      <c r="D112" s="185"/>
      <c r="E112" s="185"/>
      <c r="F112" s="185"/>
      <c r="G112" s="185"/>
      <c r="H112" s="185"/>
      <c r="I112" s="185"/>
      <c r="J112" s="185"/>
      <c r="K112" s="185"/>
      <c r="L112" s="185"/>
      <c r="M112" s="185"/>
      <c r="N112" s="185"/>
      <c r="O112" s="185"/>
      <c r="P112" s="185"/>
      <c r="Q112" s="181"/>
      <c r="R112" s="758" t="s">
        <v>2</v>
      </c>
      <c r="S112" s="759"/>
      <c r="T112" s="759"/>
      <c r="U112" s="759"/>
      <c r="V112" s="759"/>
      <c r="W112" s="759"/>
      <c r="X112" s="760"/>
    </row>
    <row r="113" spans="1:24" ht="16.2" customHeight="1" thickBot="1">
      <c r="A113" s="186" t="s">
        <v>214</v>
      </c>
      <c r="B113" s="187"/>
      <c r="C113" s="727" t="s">
        <v>5</v>
      </c>
      <c r="D113" s="727" t="s">
        <v>6</v>
      </c>
      <c r="E113" s="736" t="s">
        <v>7</v>
      </c>
      <c r="F113" s="737" t="s">
        <v>8</v>
      </c>
      <c r="G113" s="727" t="s">
        <v>9</v>
      </c>
      <c r="H113" s="732" t="s">
        <v>10</v>
      </c>
      <c r="I113" s="732" t="s">
        <v>11</v>
      </c>
      <c r="J113" s="732" t="s">
        <v>12</v>
      </c>
      <c r="K113" s="732" t="s">
        <v>13</v>
      </c>
      <c r="L113" s="727" t="s">
        <v>14</v>
      </c>
      <c r="M113" s="102" t="s">
        <v>215</v>
      </c>
      <c r="N113" s="103"/>
      <c r="O113" s="103"/>
      <c r="P113" s="104"/>
      <c r="Q113" s="608" t="s">
        <v>16</v>
      </c>
      <c r="R113" s="742" t="s">
        <v>17</v>
      </c>
      <c r="S113" s="743"/>
      <c r="T113" s="743"/>
      <c r="U113" s="742" t="s">
        <v>18</v>
      </c>
      <c r="V113" s="743"/>
      <c r="W113" s="744"/>
      <c r="X113" s="748" t="s">
        <v>19</v>
      </c>
    </row>
    <row r="114" spans="1:24" ht="36.75" customHeight="1" thickBot="1">
      <c r="A114" s="188"/>
      <c r="B114" s="189"/>
      <c r="C114" s="728"/>
      <c r="D114" s="728"/>
      <c r="E114" s="735"/>
      <c r="F114" s="738"/>
      <c r="G114" s="728"/>
      <c r="H114" s="728"/>
      <c r="I114" s="728"/>
      <c r="J114" s="728"/>
      <c r="K114" s="728"/>
      <c r="L114" s="728"/>
      <c r="M114" s="105" t="s">
        <v>216</v>
      </c>
      <c r="N114" s="106" t="s">
        <v>217</v>
      </c>
      <c r="O114" s="106" t="s">
        <v>218</v>
      </c>
      <c r="P114" s="107" t="s">
        <v>219</v>
      </c>
      <c r="Q114" s="609"/>
      <c r="R114" s="175" t="s">
        <v>24</v>
      </c>
      <c r="S114" s="176" t="s">
        <v>25</v>
      </c>
      <c r="T114" s="177" t="s">
        <v>26</v>
      </c>
      <c r="U114" s="175" t="s">
        <v>24</v>
      </c>
      <c r="V114" s="176" t="s">
        <v>25</v>
      </c>
      <c r="W114" s="177" t="s">
        <v>26</v>
      </c>
      <c r="X114" s="749"/>
    </row>
    <row r="115" spans="1:24" ht="19.95" customHeight="1" thickBot="1">
      <c r="A115" s="169" t="s">
        <v>419</v>
      </c>
      <c r="B115" s="112"/>
      <c r="C115" s="112"/>
      <c r="D115" s="108" t="s">
        <v>420</v>
      </c>
      <c r="E115" s="109">
        <v>2.5</v>
      </c>
      <c r="F115" s="110">
        <v>0.8</v>
      </c>
      <c r="G115" s="111" t="s">
        <v>203</v>
      </c>
      <c r="H115" s="111">
        <f>H116+H117</f>
        <v>40</v>
      </c>
      <c r="I115" s="112"/>
      <c r="J115" s="112"/>
      <c r="K115" s="112"/>
      <c r="L115" s="111">
        <v>40</v>
      </c>
      <c r="M115" s="113"/>
      <c r="N115" s="114"/>
      <c r="O115" s="114"/>
      <c r="P115" s="115"/>
      <c r="Q115" s="607"/>
      <c r="R115" s="270"/>
      <c r="S115" s="271"/>
      <c r="T115" s="269"/>
      <c r="U115" s="270"/>
      <c r="V115" s="271"/>
      <c r="W115" s="269"/>
      <c r="X115" s="272"/>
    </row>
    <row r="116" spans="1:24" ht="72" customHeight="1">
      <c r="A116" s="733"/>
      <c r="B116" s="171" t="s">
        <v>342</v>
      </c>
      <c r="C116" s="91"/>
      <c r="D116" s="116" t="s">
        <v>422</v>
      </c>
      <c r="E116" s="117">
        <v>1.25</v>
      </c>
      <c r="F116" s="118">
        <v>0.4</v>
      </c>
      <c r="G116" s="90" t="s">
        <v>354</v>
      </c>
      <c r="H116" s="90">
        <v>20</v>
      </c>
      <c r="I116" s="91"/>
      <c r="J116" s="91"/>
      <c r="K116" s="91"/>
      <c r="L116" s="90">
        <v>20</v>
      </c>
      <c r="M116" s="117" t="s">
        <v>283</v>
      </c>
      <c r="N116" s="119" t="s">
        <v>324</v>
      </c>
      <c r="O116" s="119" t="s">
        <v>283</v>
      </c>
      <c r="P116" s="119" t="s">
        <v>283</v>
      </c>
      <c r="Q116" s="303" t="s">
        <v>423</v>
      </c>
      <c r="R116" s="195" t="s">
        <v>371</v>
      </c>
      <c r="S116" s="196" t="s">
        <v>372</v>
      </c>
      <c r="T116" s="273">
        <v>100</v>
      </c>
      <c r="U116" s="295"/>
      <c r="V116" s="304"/>
      <c r="W116" s="350"/>
      <c r="X116" s="351"/>
    </row>
    <row r="117" spans="1:24" ht="49.2" customHeight="1" thickBot="1">
      <c r="A117" s="735"/>
      <c r="B117" s="152" t="s">
        <v>345</v>
      </c>
      <c r="C117" s="94"/>
      <c r="D117" s="98" t="s">
        <v>424</v>
      </c>
      <c r="E117" s="120">
        <v>1.25</v>
      </c>
      <c r="F117" s="121">
        <v>0.4</v>
      </c>
      <c r="G117" s="95" t="s">
        <v>421</v>
      </c>
      <c r="H117" s="95">
        <v>20</v>
      </c>
      <c r="I117" s="96"/>
      <c r="J117" s="96"/>
      <c r="K117" s="96"/>
      <c r="L117" s="95">
        <v>20</v>
      </c>
      <c r="M117" s="120" t="s">
        <v>283</v>
      </c>
      <c r="N117" s="122" t="s">
        <v>324</v>
      </c>
      <c r="O117" s="122" t="s">
        <v>283</v>
      </c>
      <c r="P117" s="122" t="s">
        <v>283</v>
      </c>
      <c r="Q117" s="352" t="s">
        <v>425</v>
      </c>
      <c r="R117" s="200" t="s">
        <v>395</v>
      </c>
      <c r="S117" s="201" t="s">
        <v>372</v>
      </c>
      <c r="T117" s="237">
        <v>100</v>
      </c>
      <c r="U117" s="298"/>
      <c r="V117" s="299"/>
      <c r="W117" s="353"/>
      <c r="X117" s="354"/>
    </row>
    <row r="118" spans="1:24" ht="22.95" customHeight="1" thickBot="1">
      <c r="A118" s="169" t="s">
        <v>426</v>
      </c>
      <c r="B118" s="112"/>
      <c r="C118" s="112"/>
      <c r="D118" s="108" t="s">
        <v>427</v>
      </c>
      <c r="E118" s="109">
        <v>2.5</v>
      </c>
      <c r="F118" s="110">
        <v>0.8</v>
      </c>
      <c r="G118" s="111" t="s">
        <v>85</v>
      </c>
      <c r="H118" s="111">
        <f>H119+H120</f>
        <v>40</v>
      </c>
      <c r="I118" s="112"/>
      <c r="J118" s="112"/>
      <c r="K118" s="112"/>
      <c r="L118" s="111">
        <v>40</v>
      </c>
      <c r="M118" s="113"/>
      <c r="N118" s="114"/>
      <c r="O118" s="114"/>
      <c r="P118" s="115"/>
      <c r="Q118" s="607"/>
      <c r="R118" s="190"/>
      <c r="S118" s="191"/>
      <c r="T118" s="192"/>
      <c r="U118" s="267"/>
      <c r="V118" s="268"/>
      <c r="W118" s="355"/>
      <c r="X118" s="356"/>
    </row>
    <row r="119" spans="1:24" ht="89.55" customHeight="1">
      <c r="A119" s="733"/>
      <c r="B119" s="171" t="s">
        <v>144</v>
      </c>
      <c r="C119" s="91"/>
      <c r="D119" s="116" t="s">
        <v>428</v>
      </c>
      <c r="E119" s="117">
        <v>1.25</v>
      </c>
      <c r="F119" s="118">
        <v>0.4</v>
      </c>
      <c r="G119" s="90" t="s">
        <v>85</v>
      </c>
      <c r="H119" s="90">
        <v>20</v>
      </c>
      <c r="I119" s="91"/>
      <c r="J119" s="91"/>
      <c r="K119" s="91"/>
      <c r="L119" s="90">
        <v>20</v>
      </c>
      <c r="M119" s="117" t="s">
        <v>283</v>
      </c>
      <c r="N119" s="119" t="s">
        <v>324</v>
      </c>
      <c r="O119" s="119" t="s">
        <v>283</v>
      </c>
      <c r="P119" s="119" t="s">
        <v>283</v>
      </c>
      <c r="Q119" s="194" t="s">
        <v>429</v>
      </c>
      <c r="R119" s="195" t="s">
        <v>391</v>
      </c>
      <c r="S119" s="196" t="s">
        <v>430</v>
      </c>
      <c r="T119" s="140" t="s">
        <v>791</v>
      </c>
      <c r="U119" s="295"/>
      <c r="V119" s="304"/>
      <c r="W119" s="350"/>
      <c r="X119" s="351"/>
    </row>
    <row r="120" spans="1:24" ht="110.55" customHeight="1" thickBot="1">
      <c r="A120" s="735"/>
      <c r="B120" s="152" t="s">
        <v>431</v>
      </c>
      <c r="C120" s="94"/>
      <c r="D120" s="98" t="s">
        <v>432</v>
      </c>
      <c r="E120" s="120">
        <v>1.25</v>
      </c>
      <c r="F120" s="121">
        <v>0.4</v>
      </c>
      <c r="G120" s="95" t="s">
        <v>71</v>
      </c>
      <c r="H120" s="95">
        <v>20</v>
      </c>
      <c r="I120" s="96"/>
      <c r="J120" s="96"/>
      <c r="K120" s="96"/>
      <c r="L120" s="95">
        <v>20</v>
      </c>
      <c r="M120" s="120" t="s">
        <v>283</v>
      </c>
      <c r="N120" s="122" t="s">
        <v>283</v>
      </c>
      <c r="O120" s="122" t="s">
        <v>283</v>
      </c>
      <c r="P120" s="122" t="s">
        <v>283</v>
      </c>
      <c r="Q120" s="199" t="s">
        <v>433</v>
      </c>
      <c r="R120" s="200" t="s">
        <v>395</v>
      </c>
      <c r="S120" s="201" t="s">
        <v>430</v>
      </c>
      <c r="T120" s="237">
        <v>100</v>
      </c>
      <c r="U120" s="298"/>
      <c r="V120" s="299"/>
      <c r="W120" s="353"/>
      <c r="X120" s="354"/>
    </row>
    <row r="121" spans="1:24" ht="19.95" customHeight="1" thickBot="1">
      <c r="A121" s="169" t="s">
        <v>737</v>
      </c>
      <c r="B121" s="112"/>
      <c r="C121" s="111"/>
      <c r="D121" s="108" t="s">
        <v>739</v>
      </c>
      <c r="E121" s="109">
        <v>6</v>
      </c>
      <c r="F121" s="110">
        <v>1.9</v>
      </c>
      <c r="G121" s="111" t="s">
        <v>81</v>
      </c>
      <c r="H121" s="112">
        <f>SUM(H122:H128)</f>
        <v>150</v>
      </c>
      <c r="I121" s="112">
        <f>SUM(I122:I128)</f>
        <v>36</v>
      </c>
      <c r="J121" s="112"/>
      <c r="K121" s="112"/>
      <c r="L121" s="112">
        <f>H122+H123+H124</f>
        <v>72</v>
      </c>
      <c r="M121" s="113"/>
      <c r="N121" s="114"/>
      <c r="O121" s="114"/>
      <c r="P121" s="115"/>
      <c r="Q121" s="607"/>
      <c r="R121" s="190"/>
      <c r="S121" s="191"/>
      <c r="T121" s="192"/>
      <c r="U121" s="275"/>
      <c r="V121" s="276"/>
      <c r="W121" s="357"/>
      <c r="X121" s="358"/>
    </row>
    <row r="122" spans="1:24" ht="111" customHeight="1">
      <c r="A122" s="733" t="s">
        <v>738</v>
      </c>
      <c r="B122" s="143" t="s">
        <v>434</v>
      </c>
      <c r="C122" s="130"/>
      <c r="D122" s="73" t="s">
        <v>435</v>
      </c>
      <c r="E122" s="170">
        <v>3</v>
      </c>
      <c r="F122" s="171">
        <v>1</v>
      </c>
      <c r="G122" s="130" t="s">
        <v>906</v>
      </c>
      <c r="H122" s="130">
        <v>36</v>
      </c>
      <c r="I122" s="130"/>
      <c r="J122" s="130"/>
      <c r="K122" s="130"/>
      <c r="L122" s="130">
        <v>36</v>
      </c>
      <c r="M122" s="128" t="s">
        <v>283</v>
      </c>
      <c r="N122" s="133" t="s">
        <v>283</v>
      </c>
      <c r="O122" s="133" t="s">
        <v>283</v>
      </c>
      <c r="P122" s="171" t="s">
        <v>283</v>
      </c>
      <c r="Q122" s="97" t="s">
        <v>436</v>
      </c>
      <c r="R122" s="164" t="s">
        <v>395</v>
      </c>
      <c r="S122" s="165" t="s">
        <v>430</v>
      </c>
      <c r="T122" s="241">
        <v>100</v>
      </c>
      <c r="U122" s="296"/>
      <c r="V122" s="297"/>
      <c r="W122" s="359"/>
      <c r="X122" s="360"/>
    </row>
    <row r="123" spans="1:24" ht="87" customHeight="1">
      <c r="A123" s="774"/>
      <c r="B123" s="125" t="s">
        <v>437</v>
      </c>
      <c r="C123" s="8"/>
      <c r="D123" s="7" t="s">
        <v>438</v>
      </c>
      <c r="E123" s="134">
        <v>1.5</v>
      </c>
      <c r="F123" s="135">
        <v>0.45</v>
      </c>
      <c r="G123" s="8" t="s">
        <v>891</v>
      </c>
      <c r="H123" s="8">
        <v>18</v>
      </c>
      <c r="I123" s="8"/>
      <c r="J123" s="8"/>
      <c r="K123" s="8" t="s">
        <v>53</v>
      </c>
      <c r="L123" s="8">
        <v>18</v>
      </c>
      <c r="M123" s="142" t="s">
        <v>283</v>
      </c>
      <c r="N123" s="9" t="s">
        <v>283</v>
      </c>
      <c r="O123" s="9" t="s">
        <v>283</v>
      </c>
      <c r="P123" s="135" t="s">
        <v>283</v>
      </c>
      <c r="Q123" s="123" t="s">
        <v>440</v>
      </c>
      <c r="R123" s="153" t="s">
        <v>395</v>
      </c>
      <c r="S123" s="154" t="s">
        <v>372</v>
      </c>
      <c r="T123" s="274">
        <v>100</v>
      </c>
      <c r="U123" s="361"/>
      <c r="V123" s="362"/>
      <c r="W123" s="363"/>
      <c r="X123" s="364"/>
    </row>
    <row r="124" spans="1:24" ht="59.55" customHeight="1">
      <c r="A124" s="774"/>
      <c r="B124" s="125" t="s">
        <v>441</v>
      </c>
      <c r="C124" s="8"/>
      <c r="D124" s="7" t="s">
        <v>741</v>
      </c>
      <c r="E124" s="134">
        <v>1.5</v>
      </c>
      <c r="F124" s="135">
        <v>0.45</v>
      </c>
      <c r="G124" s="8" t="s">
        <v>810</v>
      </c>
      <c r="H124" s="8">
        <v>18</v>
      </c>
      <c r="I124" s="8"/>
      <c r="J124" s="8"/>
      <c r="K124" s="8" t="s">
        <v>53</v>
      </c>
      <c r="L124" s="144">
        <v>18</v>
      </c>
      <c r="M124" s="142" t="s">
        <v>283</v>
      </c>
      <c r="N124" s="9" t="s">
        <v>283</v>
      </c>
      <c r="O124" s="9" t="s">
        <v>283</v>
      </c>
      <c r="P124" s="143" t="s">
        <v>283</v>
      </c>
      <c r="Q124" s="7" t="s">
        <v>442</v>
      </c>
      <c r="R124" s="153" t="s">
        <v>371</v>
      </c>
      <c r="S124" s="154" t="s">
        <v>372</v>
      </c>
      <c r="T124" s="274">
        <v>100</v>
      </c>
      <c r="U124" s="361"/>
      <c r="V124" s="362"/>
      <c r="W124" s="363"/>
      <c r="X124" s="364"/>
    </row>
    <row r="125" spans="1:24" ht="30" customHeight="1">
      <c r="A125" s="774"/>
      <c r="B125" s="125" t="s">
        <v>443</v>
      </c>
      <c r="C125" s="8"/>
      <c r="D125" s="7" t="s">
        <v>444</v>
      </c>
      <c r="E125" s="134">
        <v>2</v>
      </c>
      <c r="F125" s="135">
        <v>0.75</v>
      </c>
      <c r="G125" s="310" t="s">
        <v>445</v>
      </c>
      <c r="H125" s="8">
        <v>24</v>
      </c>
      <c r="I125" s="8"/>
      <c r="J125" s="8"/>
      <c r="K125" s="8" t="s">
        <v>53</v>
      </c>
      <c r="L125" s="8">
        <v>24</v>
      </c>
      <c r="M125" s="120" t="s">
        <v>283</v>
      </c>
      <c r="N125" s="122" t="s">
        <v>283</v>
      </c>
      <c r="O125" s="122" t="s">
        <v>283</v>
      </c>
      <c r="P125" s="145" t="s">
        <v>283</v>
      </c>
      <c r="Q125" s="123"/>
      <c r="R125" s="153" t="s">
        <v>395</v>
      </c>
      <c r="S125" s="154" t="s">
        <v>446</v>
      </c>
      <c r="T125" s="274">
        <v>100</v>
      </c>
      <c r="U125" s="361"/>
      <c r="V125" s="362"/>
      <c r="W125" s="363"/>
      <c r="X125" s="364"/>
    </row>
    <row r="126" spans="1:24" ht="108.45" customHeight="1">
      <c r="A126" s="774"/>
      <c r="B126" s="125" t="s">
        <v>447</v>
      </c>
      <c r="C126" s="8"/>
      <c r="D126" s="7" t="s">
        <v>448</v>
      </c>
      <c r="E126" s="134">
        <v>2</v>
      </c>
      <c r="F126" s="135">
        <v>0.4</v>
      </c>
      <c r="G126" s="8" t="s">
        <v>895</v>
      </c>
      <c r="H126" s="8">
        <v>18</v>
      </c>
      <c r="I126" s="8"/>
      <c r="J126" s="8"/>
      <c r="K126" s="8" t="s">
        <v>53</v>
      </c>
      <c r="L126" s="8">
        <v>18</v>
      </c>
      <c r="M126" s="134" t="s">
        <v>283</v>
      </c>
      <c r="N126" s="9" t="s">
        <v>283</v>
      </c>
      <c r="O126" s="9" t="s">
        <v>283</v>
      </c>
      <c r="P126" s="135" t="s">
        <v>283</v>
      </c>
      <c r="Q126" s="123" t="s">
        <v>449</v>
      </c>
      <c r="R126" s="153" t="s">
        <v>371</v>
      </c>
      <c r="S126" s="154" t="s">
        <v>372</v>
      </c>
      <c r="T126" s="274">
        <v>100</v>
      </c>
      <c r="U126" s="361"/>
      <c r="V126" s="362"/>
      <c r="W126" s="363"/>
      <c r="X126" s="364"/>
    </row>
    <row r="127" spans="1:24" ht="110.55" customHeight="1">
      <c r="A127" s="774"/>
      <c r="B127" s="125" t="s">
        <v>450</v>
      </c>
      <c r="C127" s="8"/>
      <c r="D127" s="7" t="s">
        <v>451</v>
      </c>
      <c r="E127" s="134">
        <v>2</v>
      </c>
      <c r="F127" s="135">
        <v>0.75</v>
      </c>
      <c r="G127" s="8" t="s">
        <v>892</v>
      </c>
      <c r="H127" s="8">
        <v>24</v>
      </c>
      <c r="I127" s="8"/>
      <c r="J127" s="8"/>
      <c r="K127" s="8" t="s">
        <v>53</v>
      </c>
      <c r="L127" s="8">
        <v>24</v>
      </c>
      <c r="M127" s="134" t="s">
        <v>283</v>
      </c>
      <c r="N127" s="9" t="s">
        <v>283</v>
      </c>
      <c r="O127" s="9" t="s">
        <v>283</v>
      </c>
      <c r="P127" s="135" t="s">
        <v>283</v>
      </c>
      <c r="Q127" s="123" t="s">
        <v>452</v>
      </c>
      <c r="R127" s="153" t="s">
        <v>395</v>
      </c>
      <c r="S127" s="154" t="s">
        <v>372</v>
      </c>
      <c r="T127" s="274">
        <v>100</v>
      </c>
      <c r="U127" s="361"/>
      <c r="V127" s="362"/>
      <c r="W127" s="363"/>
      <c r="X127" s="364"/>
    </row>
    <row r="128" spans="1:24" ht="102" customHeight="1" thickBot="1">
      <c r="A128" s="775"/>
      <c r="B128" s="125" t="s">
        <v>453</v>
      </c>
      <c r="C128" s="8"/>
      <c r="D128" s="7" t="s">
        <v>893</v>
      </c>
      <c r="E128" s="134">
        <v>4.5</v>
      </c>
      <c r="F128" s="135">
        <v>0.75</v>
      </c>
      <c r="G128" s="8" t="s">
        <v>894</v>
      </c>
      <c r="H128" s="8">
        <v>12</v>
      </c>
      <c r="I128" s="8">
        <v>36</v>
      </c>
      <c r="J128" s="8"/>
      <c r="K128" s="8"/>
      <c r="L128" s="8">
        <v>48</v>
      </c>
      <c r="M128" s="134" t="s">
        <v>323</v>
      </c>
      <c r="N128" s="9" t="s">
        <v>283</v>
      </c>
      <c r="O128" s="9" t="s">
        <v>283</v>
      </c>
      <c r="P128" s="135" t="s">
        <v>283</v>
      </c>
      <c r="Q128" s="123" t="s">
        <v>454</v>
      </c>
      <c r="R128" s="153" t="s">
        <v>395</v>
      </c>
      <c r="S128" s="154" t="s">
        <v>372</v>
      </c>
      <c r="T128" s="274">
        <v>100</v>
      </c>
      <c r="U128" s="361"/>
      <c r="V128" s="362"/>
      <c r="W128" s="363"/>
      <c r="X128" s="364"/>
    </row>
    <row r="129" spans="1:24" ht="19.95" customHeight="1" thickBot="1">
      <c r="A129" s="169" t="s">
        <v>742</v>
      </c>
      <c r="B129" s="112"/>
      <c r="C129" s="111"/>
      <c r="D129" s="108" t="s">
        <v>743</v>
      </c>
      <c r="E129" s="109">
        <v>4</v>
      </c>
      <c r="F129" s="110">
        <v>1.5</v>
      </c>
      <c r="G129" s="111" t="s">
        <v>74</v>
      </c>
      <c r="H129" s="112">
        <f>SUM(H130:H135)</f>
        <v>139</v>
      </c>
      <c r="I129" s="112">
        <f>SUM(I130:I135)</f>
        <v>7</v>
      </c>
      <c r="J129" s="112"/>
      <c r="K129" s="112"/>
      <c r="L129" s="169">
        <f>L130+L131</f>
        <v>48</v>
      </c>
      <c r="M129" s="113"/>
      <c r="N129" s="114"/>
      <c r="O129" s="114"/>
      <c r="P129" s="115"/>
      <c r="Q129" s="224"/>
      <c r="R129" s="190"/>
      <c r="S129" s="191"/>
      <c r="T129" s="192"/>
      <c r="U129" s="275"/>
      <c r="V129" s="276"/>
      <c r="W129" s="357"/>
      <c r="X129" s="358"/>
    </row>
    <row r="130" spans="1:24" ht="77.55" customHeight="1">
      <c r="A130" s="733" t="s">
        <v>744</v>
      </c>
      <c r="B130" s="143" t="s">
        <v>455</v>
      </c>
      <c r="C130" s="130"/>
      <c r="D130" s="73" t="s">
        <v>456</v>
      </c>
      <c r="E130" s="170">
        <v>2</v>
      </c>
      <c r="F130" s="171">
        <v>0.75</v>
      </c>
      <c r="G130" s="130" t="s">
        <v>81</v>
      </c>
      <c r="H130" s="130">
        <v>24</v>
      </c>
      <c r="I130" s="130"/>
      <c r="J130" s="130"/>
      <c r="K130" s="130"/>
      <c r="L130" s="130">
        <v>24</v>
      </c>
      <c r="M130" s="120" t="s">
        <v>283</v>
      </c>
      <c r="N130" s="122" t="s">
        <v>324</v>
      </c>
      <c r="O130" s="122" t="s">
        <v>283</v>
      </c>
      <c r="P130" s="145" t="s">
        <v>457</v>
      </c>
      <c r="Q130" s="73" t="s">
        <v>458</v>
      </c>
      <c r="R130" s="153" t="s">
        <v>459</v>
      </c>
      <c r="S130" s="154" t="s">
        <v>372</v>
      </c>
      <c r="T130" s="274" t="s">
        <v>399</v>
      </c>
      <c r="U130" s="296"/>
      <c r="V130" s="297"/>
      <c r="W130" s="359"/>
      <c r="X130" s="360"/>
    </row>
    <row r="131" spans="1:24" ht="100.2" customHeight="1">
      <c r="A131" s="774"/>
      <c r="B131" s="125" t="s">
        <v>460</v>
      </c>
      <c r="C131" s="8"/>
      <c r="D131" s="7" t="s">
        <v>461</v>
      </c>
      <c r="E131" s="134">
        <v>2</v>
      </c>
      <c r="F131" s="135">
        <v>0.75</v>
      </c>
      <c r="G131" s="8" t="s">
        <v>81</v>
      </c>
      <c r="H131" s="8">
        <v>24</v>
      </c>
      <c r="I131" s="8"/>
      <c r="J131" s="8"/>
      <c r="K131" s="8" t="s">
        <v>53</v>
      </c>
      <c r="L131" s="144">
        <v>24</v>
      </c>
      <c r="M131" s="142" t="s">
        <v>283</v>
      </c>
      <c r="N131" s="9" t="s">
        <v>283</v>
      </c>
      <c r="O131" s="9" t="s">
        <v>283</v>
      </c>
      <c r="P131" s="143" t="s">
        <v>283</v>
      </c>
      <c r="Q131" s="74" t="s">
        <v>462</v>
      </c>
      <c r="R131" s="153" t="s">
        <v>459</v>
      </c>
      <c r="S131" s="154" t="s">
        <v>372</v>
      </c>
      <c r="T131" s="274" t="s">
        <v>463</v>
      </c>
      <c r="U131" s="361"/>
      <c r="V131" s="362"/>
      <c r="W131" s="363"/>
      <c r="X131" s="364"/>
    </row>
    <row r="132" spans="1:24" ht="111" customHeight="1">
      <c r="A132" s="774"/>
      <c r="B132" s="125" t="s">
        <v>464</v>
      </c>
      <c r="C132" s="8"/>
      <c r="D132" s="7" t="s">
        <v>465</v>
      </c>
      <c r="E132" s="134">
        <v>1</v>
      </c>
      <c r="F132" s="135">
        <v>0.5</v>
      </c>
      <c r="G132" s="8" t="s">
        <v>897</v>
      </c>
      <c r="H132" s="8">
        <v>7</v>
      </c>
      <c r="I132" s="8">
        <v>7</v>
      </c>
      <c r="J132" s="8"/>
      <c r="K132" s="8" t="s">
        <v>53</v>
      </c>
      <c r="L132" s="144">
        <v>14</v>
      </c>
      <c r="M132" s="142" t="s">
        <v>283</v>
      </c>
      <c r="N132" s="9" t="s">
        <v>283</v>
      </c>
      <c r="O132" s="9" t="s">
        <v>283</v>
      </c>
      <c r="P132" s="135" t="s">
        <v>283</v>
      </c>
      <c r="Q132" s="146" t="s">
        <v>466</v>
      </c>
      <c r="R132" s="153"/>
      <c r="S132" s="154"/>
      <c r="T132" s="274"/>
      <c r="U132" s="361"/>
      <c r="V132" s="362"/>
      <c r="W132" s="363"/>
      <c r="X132" s="364"/>
    </row>
    <row r="133" spans="1:24" ht="100.95" customHeight="1">
      <c r="A133" s="774"/>
      <c r="B133" s="135" t="s">
        <v>434</v>
      </c>
      <c r="C133" s="92"/>
      <c r="D133" s="7" t="s">
        <v>467</v>
      </c>
      <c r="E133" s="134">
        <v>3</v>
      </c>
      <c r="F133" s="135">
        <v>1</v>
      </c>
      <c r="G133" s="8" t="s">
        <v>896</v>
      </c>
      <c r="H133" s="8">
        <v>36</v>
      </c>
      <c r="I133" s="8"/>
      <c r="J133" s="8"/>
      <c r="K133" s="8"/>
      <c r="L133" s="8">
        <v>36</v>
      </c>
      <c r="M133" s="142" t="s">
        <v>283</v>
      </c>
      <c r="N133" s="9" t="s">
        <v>283</v>
      </c>
      <c r="O133" s="9" t="s">
        <v>283</v>
      </c>
      <c r="P133" s="135" t="s">
        <v>283</v>
      </c>
      <c r="Q133" s="141" t="s">
        <v>436</v>
      </c>
      <c r="R133" s="164" t="s">
        <v>395</v>
      </c>
      <c r="S133" s="165" t="s">
        <v>446</v>
      </c>
      <c r="T133" s="241">
        <v>100</v>
      </c>
      <c r="U133" s="361"/>
      <c r="V133" s="362"/>
      <c r="W133" s="363"/>
      <c r="X133" s="364"/>
    </row>
    <row r="134" spans="1:24" ht="19.95" customHeight="1">
      <c r="A134" s="774"/>
      <c r="B134" s="121" t="s">
        <v>468</v>
      </c>
      <c r="C134" s="8"/>
      <c r="D134" s="74" t="s">
        <v>469</v>
      </c>
      <c r="E134" s="170">
        <v>2</v>
      </c>
      <c r="F134" s="140">
        <v>0.75</v>
      </c>
      <c r="G134" s="90" t="s">
        <v>74</v>
      </c>
      <c r="H134" s="90">
        <v>24</v>
      </c>
      <c r="I134" s="90"/>
      <c r="J134" s="90"/>
      <c r="K134" s="90" t="s">
        <v>53</v>
      </c>
      <c r="L134" s="248">
        <v>24</v>
      </c>
      <c r="M134" s="117" t="s">
        <v>283</v>
      </c>
      <c r="N134" s="119" t="s">
        <v>283</v>
      </c>
      <c r="O134" s="119" t="s">
        <v>283</v>
      </c>
      <c r="P134" s="140" t="s">
        <v>283</v>
      </c>
      <c r="Q134" s="365"/>
      <c r="R134" s="200" t="s">
        <v>395</v>
      </c>
      <c r="S134" s="201" t="s">
        <v>372</v>
      </c>
      <c r="T134" s="237">
        <v>100</v>
      </c>
      <c r="U134" s="361"/>
      <c r="V134" s="362"/>
      <c r="W134" s="363"/>
      <c r="X134" s="364"/>
    </row>
    <row r="135" spans="1:24" ht="84.45" customHeight="1" thickBot="1">
      <c r="A135" s="775"/>
      <c r="B135" s="250" t="s">
        <v>470</v>
      </c>
      <c r="C135" s="243"/>
      <c r="D135" s="75" t="s">
        <v>471</v>
      </c>
      <c r="E135" s="148">
        <v>2</v>
      </c>
      <c r="F135" s="152">
        <v>0.75</v>
      </c>
      <c r="G135" s="243" t="s">
        <v>472</v>
      </c>
      <c r="H135" s="243">
        <v>24</v>
      </c>
      <c r="I135" s="243"/>
      <c r="J135" s="243"/>
      <c r="K135" s="243" t="s">
        <v>53</v>
      </c>
      <c r="L135" s="251">
        <v>24</v>
      </c>
      <c r="M135" s="151" t="s">
        <v>283</v>
      </c>
      <c r="N135" s="101" t="s">
        <v>283</v>
      </c>
      <c r="O135" s="101" t="s">
        <v>283</v>
      </c>
      <c r="P135" s="152" t="s">
        <v>283</v>
      </c>
      <c r="Q135" s="75" t="s">
        <v>473</v>
      </c>
      <c r="R135" s="244" t="s">
        <v>395</v>
      </c>
      <c r="S135" s="154" t="s">
        <v>446</v>
      </c>
      <c r="T135" s="205">
        <v>100</v>
      </c>
      <c r="U135" s="366"/>
      <c r="V135" s="367"/>
      <c r="W135" s="368"/>
      <c r="X135" s="369"/>
    </row>
    <row r="136" spans="1:24" ht="19.95" customHeight="1" thickBot="1">
      <c r="A136" s="169" t="s">
        <v>554</v>
      </c>
      <c r="B136" s="189"/>
      <c r="C136" s="189"/>
      <c r="D136" s="136" t="s">
        <v>474</v>
      </c>
      <c r="E136" s="157">
        <v>9</v>
      </c>
      <c r="F136" s="163">
        <v>3</v>
      </c>
      <c r="G136" s="158" t="s">
        <v>74</v>
      </c>
      <c r="H136" s="158"/>
      <c r="I136" s="189"/>
      <c r="J136" s="189"/>
      <c r="K136" s="189"/>
      <c r="L136" s="188"/>
      <c r="M136" s="160"/>
      <c r="N136" s="161"/>
      <c r="O136" s="161"/>
      <c r="P136" s="162"/>
      <c r="Q136" s="370"/>
      <c r="R136" s="190"/>
      <c r="S136" s="191"/>
      <c r="T136" s="192"/>
      <c r="U136" s="371"/>
      <c r="V136" s="372"/>
      <c r="W136" s="373"/>
      <c r="X136" s="374"/>
    </row>
    <row r="137" spans="1:24" ht="47.55" customHeight="1" thickBot="1">
      <c r="A137" s="132"/>
      <c r="B137" s="177" t="s">
        <v>475</v>
      </c>
      <c r="C137" s="259"/>
      <c r="D137" s="300" t="s">
        <v>158</v>
      </c>
      <c r="E137" s="175">
        <v>9</v>
      </c>
      <c r="F137" s="258">
        <v>3</v>
      </c>
      <c r="G137" s="259" t="s">
        <v>74</v>
      </c>
      <c r="H137" s="259"/>
      <c r="I137" s="301"/>
      <c r="J137" s="301"/>
      <c r="K137" s="301"/>
      <c r="L137" s="302"/>
      <c r="M137" s="175" t="s">
        <v>283</v>
      </c>
      <c r="N137" s="176" t="s">
        <v>283</v>
      </c>
      <c r="O137" s="176" t="s">
        <v>283</v>
      </c>
      <c r="P137" s="177" t="s">
        <v>283</v>
      </c>
      <c r="Q137" s="194" t="s">
        <v>416</v>
      </c>
      <c r="R137" s="195" t="s">
        <v>371</v>
      </c>
      <c r="S137" s="196" t="s">
        <v>372</v>
      </c>
      <c r="T137" s="273">
        <v>100</v>
      </c>
      <c r="U137" s="295"/>
      <c r="V137" s="304"/>
      <c r="W137" s="350"/>
      <c r="X137" s="351"/>
    </row>
    <row r="138" spans="1:24" ht="19.95" customHeight="1" thickBot="1">
      <c r="A138" s="169" t="s">
        <v>745</v>
      </c>
      <c r="B138" s="112"/>
      <c r="C138" s="189"/>
      <c r="D138" s="136" t="s">
        <v>476</v>
      </c>
      <c r="E138" s="157">
        <v>6</v>
      </c>
      <c r="F138" s="163">
        <v>2</v>
      </c>
      <c r="G138" s="158" t="s">
        <v>81</v>
      </c>
      <c r="H138" s="158"/>
      <c r="I138" s="189"/>
      <c r="J138" s="189"/>
      <c r="K138" s="189"/>
      <c r="L138" s="188"/>
      <c r="M138" s="160"/>
      <c r="N138" s="161"/>
      <c r="O138" s="161"/>
      <c r="P138" s="162"/>
      <c r="Q138" s="337"/>
      <c r="R138" s="190"/>
      <c r="S138" s="191"/>
      <c r="T138" s="192"/>
      <c r="U138" s="275"/>
      <c r="V138" s="276"/>
      <c r="W138" s="357"/>
      <c r="X138" s="358"/>
    </row>
    <row r="139" spans="1:24" ht="35.549999999999997" customHeight="1" thickBot="1">
      <c r="A139" s="132"/>
      <c r="B139" s="177" t="s">
        <v>477</v>
      </c>
      <c r="C139" s="91"/>
      <c r="D139" s="116" t="s">
        <v>476</v>
      </c>
      <c r="E139" s="117">
        <v>6</v>
      </c>
      <c r="F139" s="118">
        <v>2</v>
      </c>
      <c r="G139" s="130" t="s">
        <v>81</v>
      </c>
      <c r="H139" s="90"/>
      <c r="I139" s="91"/>
      <c r="J139" s="91"/>
      <c r="K139" s="91"/>
      <c r="L139" s="248"/>
      <c r="M139" s="175" t="s">
        <v>283</v>
      </c>
      <c r="N139" s="176" t="s">
        <v>283</v>
      </c>
      <c r="O139" s="176" t="s">
        <v>283</v>
      </c>
      <c r="P139" s="176" t="s">
        <v>283</v>
      </c>
      <c r="Q139" s="316" t="s">
        <v>418</v>
      </c>
      <c r="R139" s="190" t="s">
        <v>395</v>
      </c>
      <c r="S139" s="191" t="s">
        <v>150</v>
      </c>
      <c r="T139" s="192">
        <v>100</v>
      </c>
      <c r="U139" s="275"/>
      <c r="V139" s="276"/>
      <c r="W139" s="357"/>
      <c r="X139" s="358"/>
    </row>
    <row r="140" spans="1:24" ht="19.95" customHeight="1" thickBot="1">
      <c r="A140" s="169" t="s">
        <v>99</v>
      </c>
      <c r="B140" s="112"/>
      <c r="C140" s="112"/>
      <c r="D140" s="224"/>
      <c r="E140" s="109">
        <v>30</v>
      </c>
      <c r="F140" s="289">
        <v>10</v>
      </c>
      <c r="G140" s="111"/>
      <c r="H140" s="111">
        <f>H115+H118+H121+H129</f>
        <v>369</v>
      </c>
      <c r="I140" s="111">
        <f t="shared" ref="I140:L140" si="7">I115+I118+I121+I129</f>
        <v>43</v>
      </c>
      <c r="J140" s="111"/>
      <c r="K140" s="111"/>
      <c r="L140" s="111">
        <f t="shared" si="7"/>
        <v>200</v>
      </c>
      <c r="M140" s="306"/>
      <c r="N140" s="320"/>
      <c r="O140" s="307"/>
      <c r="P140" s="163"/>
      <c r="Q140" s="321"/>
      <c r="R140" s="278"/>
      <c r="S140" s="279"/>
      <c r="T140" s="277"/>
      <c r="U140" s="278"/>
      <c r="V140" s="279"/>
      <c r="W140" s="277"/>
      <c r="X140" s="349"/>
    </row>
    <row r="141" spans="1:24">
      <c r="A141" s="230" t="s">
        <v>101</v>
      </c>
      <c r="B141" s="231"/>
      <c r="C141" s="231"/>
      <c r="D141" s="230" t="s">
        <v>102</v>
      </c>
      <c r="E141" s="178"/>
      <c r="F141" s="178"/>
      <c r="G141" s="178"/>
      <c r="H141" s="178"/>
      <c r="I141" s="178"/>
      <c r="J141" s="178"/>
      <c r="K141" s="178"/>
      <c r="L141" s="178"/>
      <c r="M141" s="178"/>
      <c r="N141" s="178"/>
      <c r="O141" s="178"/>
      <c r="P141" s="178"/>
      <c r="Q141" s="181"/>
      <c r="R141" s="265" t="s">
        <v>100</v>
      </c>
      <c r="S141" s="178"/>
      <c r="T141" s="178"/>
      <c r="U141" s="178"/>
      <c r="V141" s="178"/>
      <c r="W141" s="178"/>
      <c r="X141" s="178"/>
    </row>
    <row r="142" spans="1:24">
      <c r="A142" s="230" t="s">
        <v>104</v>
      </c>
      <c r="B142" s="231"/>
      <c r="C142" s="231"/>
      <c r="D142" s="230" t="s">
        <v>105</v>
      </c>
      <c r="E142" s="230"/>
      <c r="F142" s="230"/>
      <c r="G142" s="178"/>
      <c r="H142" s="178"/>
      <c r="I142" s="178"/>
      <c r="J142" s="178"/>
      <c r="K142" s="178"/>
      <c r="L142" s="178"/>
      <c r="M142" s="178"/>
      <c r="N142" s="265"/>
      <c r="O142" s="265"/>
      <c r="P142" s="178"/>
      <c r="Q142" s="181"/>
      <c r="R142" s="265" t="s">
        <v>103</v>
      </c>
      <c r="S142" s="178"/>
      <c r="T142" s="178"/>
      <c r="U142" s="178"/>
      <c r="V142" s="178"/>
      <c r="W142" s="178"/>
      <c r="X142" s="178"/>
    </row>
  </sheetData>
  <mergeCells count="75">
    <mergeCell ref="A130:A135"/>
    <mergeCell ref="C113:C114"/>
    <mergeCell ref="I113:I114"/>
    <mergeCell ref="J113:J114"/>
    <mergeCell ref="K113:K114"/>
    <mergeCell ref="L113:L114"/>
    <mergeCell ref="A122:A128"/>
    <mergeCell ref="D113:D114"/>
    <mergeCell ref="E113:E114"/>
    <mergeCell ref="F113:F114"/>
    <mergeCell ref="G113:G114"/>
    <mergeCell ref="H113:H114"/>
    <mergeCell ref="A116:A117"/>
    <mergeCell ref="A119:A120"/>
    <mergeCell ref="R113:T113"/>
    <mergeCell ref="U113:W113"/>
    <mergeCell ref="X113:X114"/>
    <mergeCell ref="R74:X74"/>
    <mergeCell ref="R75:T75"/>
    <mergeCell ref="U75:W75"/>
    <mergeCell ref="X75:X76"/>
    <mergeCell ref="E111:O111"/>
    <mergeCell ref="R112:X112"/>
    <mergeCell ref="R5:X5"/>
    <mergeCell ref="R6:T6"/>
    <mergeCell ref="U6:W6"/>
    <mergeCell ref="X6:X7"/>
    <mergeCell ref="R40:X40"/>
    <mergeCell ref="R41:T41"/>
    <mergeCell ref="U41:W41"/>
    <mergeCell ref="X41:X42"/>
    <mergeCell ref="H41:H42"/>
    <mergeCell ref="I41:I42"/>
    <mergeCell ref="J41:J42"/>
    <mergeCell ref="K41:K42"/>
    <mergeCell ref="L41:L42"/>
    <mergeCell ref="H75:H76"/>
    <mergeCell ref="A1:L1"/>
    <mergeCell ref="E6:E7"/>
    <mergeCell ref="F6:F7"/>
    <mergeCell ref="H6:H7"/>
    <mergeCell ref="I6:I7"/>
    <mergeCell ref="J6:J7"/>
    <mergeCell ref="K6:K7"/>
    <mergeCell ref="L6:L7"/>
    <mergeCell ref="C6:C7"/>
    <mergeCell ref="D6:D7"/>
    <mergeCell ref="G6:G7"/>
    <mergeCell ref="K75:K76"/>
    <mergeCell ref="L75:L76"/>
    <mergeCell ref="C75:C76"/>
    <mergeCell ref="D75:D76"/>
    <mergeCell ref="E75:E76"/>
    <mergeCell ref="F75:F76"/>
    <mergeCell ref="G75:G76"/>
    <mergeCell ref="A9:A11"/>
    <mergeCell ref="A13:A20"/>
    <mergeCell ref="A25:A30"/>
    <mergeCell ref="I75:I76"/>
    <mergeCell ref="J75:J76"/>
    <mergeCell ref="C41:C42"/>
    <mergeCell ref="D41:D42"/>
    <mergeCell ref="E41:E42"/>
    <mergeCell ref="F41:F42"/>
    <mergeCell ref="G41:G42"/>
    <mergeCell ref="A22:A23"/>
    <mergeCell ref="A44:A48"/>
    <mergeCell ref="A50:A52"/>
    <mergeCell ref="A57:A64"/>
    <mergeCell ref="A54:A55"/>
    <mergeCell ref="A80:A81"/>
    <mergeCell ref="A83:A84"/>
    <mergeCell ref="A86:A87"/>
    <mergeCell ref="A89:A92"/>
    <mergeCell ref="A96:A101"/>
  </mergeCells>
  <printOptions horizontalCentered="1" verticalCentered="1"/>
  <pageMargins left="0.23622047244094491" right="0.23622047244094491" top="0.74803149606299213" bottom="0.74803149606299213" header="0.31496062992125984" footer="0.31496062992125984"/>
  <pageSetup paperSize="9" scale="47" fitToHeight="0" orientation="landscape" horizontalDpi="4294967293" verticalDpi="4294967293" r:id="rId1"/>
  <rowBreaks count="3" manualBreakCount="3">
    <brk id="37" max="16383" man="1"/>
    <brk id="71" max="16383" man="1"/>
    <brk id="109" max="16383" man="1"/>
  </rowBreaks>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9997558519241921"/>
  </sheetPr>
  <dimension ref="A1:P93"/>
  <sheetViews>
    <sheetView showGridLines="0" topLeftCell="A61" workbookViewId="0">
      <selection sqref="A1:XFD1048576"/>
    </sheetView>
  </sheetViews>
  <sheetFormatPr baseColWidth="10" defaultColWidth="11.44140625" defaultRowHeight="14.4"/>
  <cols>
    <col min="1" max="4" width="11.44140625" style="10"/>
    <col min="5" max="5" width="12.5546875" style="10" bestFit="1" customWidth="1"/>
    <col min="6" max="16384" width="11.44140625" style="10"/>
  </cols>
  <sheetData>
    <row r="1" spans="1:16">
      <c r="G1" s="44"/>
      <c r="H1" s="44"/>
      <c r="I1" s="44"/>
      <c r="J1" s="44"/>
      <c r="K1" s="44"/>
      <c r="L1" s="44"/>
      <c r="M1" s="44"/>
      <c r="N1" s="44"/>
      <c r="O1" s="44"/>
      <c r="P1" s="44"/>
    </row>
    <row r="2" spans="1:16">
      <c r="G2" s="574" t="s">
        <v>819</v>
      </c>
      <c r="H2" s="574"/>
      <c r="I2" s="574"/>
      <c r="J2" s="44"/>
      <c r="K2" s="44"/>
      <c r="L2" s="44"/>
      <c r="M2" s="44"/>
      <c r="N2" s="44"/>
      <c r="O2" s="44"/>
      <c r="P2" s="44"/>
    </row>
    <row r="3" spans="1:16" ht="15.6">
      <c r="G3" s="575" t="s">
        <v>820</v>
      </c>
      <c r="H3" s="575"/>
      <c r="I3" s="575"/>
      <c r="J3" s="575"/>
      <c r="K3" s="575"/>
      <c r="L3" s="575"/>
      <c r="M3" s="575"/>
      <c r="N3" s="44"/>
      <c r="O3" s="44"/>
      <c r="P3" s="44"/>
    </row>
    <row r="4" spans="1:16">
      <c r="G4" s="44" t="s">
        <v>821</v>
      </c>
      <c r="H4" s="44"/>
      <c r="I4" s="44"/>
      <c r="J4" s="44"/>
      <c r="K4" s="44"/>
      <c r="L4" s="44"/>
      <c r="M4" s="44"/>
      <c r="N4" s="44"/>
      <c r="O4" s="44"/>
      <c r="P4" s="44"/>
    </row>
    <row r="5" spans="1:16">
      <c r="G5" s="44"/>
      <c r="H5" s="44"/>
      <c r="I5" s="44"/>
      <c r="J5" s="44"/>
      <c r="K5" s="44"/>
      <c r="L5" s="44"/>
      <c r="M5" s="44"/>
      <c r="N5" s="44"/>
      <c r="O5" s="44"/>
      <c r="P5" s="44"/>
    </row>
    <row r="6" spans="1:16">
      <c r="G6" s="44"/>
      <c r="H6" s="44"/>
      <c r="I6" s="44"/>
      <c r="J6" s="44"/>
      <c r="K6" s="44"/>
      <c r="L6" s="44"/>
      <c r="M6" s="44"/>
      <c r="N6" s="44"/>
      <c r="O6" s="44"/>
      <c r="P6" s="44"/>
    </row>
    <row r="7" spans="1:16" ht="15" thickBot="1">
      <c r="G7" s="44"/>
      <c r="H7" s="44"/>
      <c r="I7" s="44"/>
      <c r="J7" s="44"/>
      <c r="K7" s="44"/>
      <c r="L7" s="44"/>
      <c r="M7" s="44"/>
      <c r="N7" s="44"/>
      <c r="O7" s="44"/>
      <c r="P7" s="44"/>
    </row>
    <row r="8" spans="1:16">
      <c r="B8" s="576" t="s">
        <v>880</v>
      </c>
      <c r="C8" s="577"/>
      <c r="D8" s="47"/>
      <c r="E8" s="46"/>
      <c r="G8" s="44"/>
      <c r="H8" s="44"/>
      <c r="I8" s="44"/>
      <c r="J8" s="44"/>
      <c r="K8" s="44"/>
      <c r="L8" s="44"/>
      <c r="M8" s="44"/>
      <c r="N8" s="44"/>
      <c r="O8" s="44"/>
      <c r="P8" s="44"/>
    </row>
    <row r="9" spans="1:16" s="578" customFormat="1">
      <c r="B9" s="579" t="s">
        <v>874</v>
      </c>
      <c r="C9" s="580"/>
      <c r="D9" s="581"/>
      <c r="E9" s="582"/>
      <c r="F9" s="581"/>
    </row>
    <row r="10" spans="1:16">
      <c r="B10" s="52" t="s">
        <v>875</v>
      </c>
      <c r="C10" s="78"/>
      <c r="D10" s="44"/>
      <c r="E10" s="43"/>
      <c r="F10" s="44"/>
      <c r="G10" s="39" t="s">
        <v>872</v>
      </c>
      <c r="H10" s="39"/>
      <c r="I10" s="39"/>
      <c r="J10" s="39"/>
    </row>
    <row r="11" spans="1:16">
      <c r="B11" s="52" t="s">
        <v>876</v>
      </c>
      <c r="C11" s="44"/>
      <c r="D11" s="44"/>
      <c r="E11" s="43"/>
      <c r="F11" s="44"/>
    </row>
    <row r="12" spans="1:16">
      <c r="B12" s="52" t="s">
        <v>881</v>
      </c>
      <c r="C12" s="583"/>
      <c r="D12" s="44"/>
      <c r="E12" s="43"/>
      <c r="F12" s="44"/>
    </row>
    <row r="13" spans="1:16">
      <c r="B13" s="52" t="s">
        <v>871</v>
      </c>
      <c r="C13" s="44"/>
      <c r="D13" s="44"/>
      <c r="E13" s="43"/>
      <c r="F13" s="44"/>
    </row>
    <row r="14" spans="1:16" ht="15" thickBot="1">
      <c r="B14" s="42" t="s">
        <v>878</v>
      </c>
      <c r="C14" s="584"/>
      <c r="D14" s="41"/>
      <c r="E14" s="40"/>
      <c r="F14" s="44"/>
    </row>
    <row r="15" spans="1:16">
      <c r="B15" s="44"/>
      <c r="C15" s="44"/>
      <c r="D15" s="44"/>
      <c r="E15" s="44"/>
      <c r="F15" s="44"/>
    </row>
    <row r="16" spans="1:16" s="586" customFormat="1">
      <c r="A16" s="585" t="s">
        <v>822</v>
      </c>
      <c r="B16" s="585"/>
      <c r="C16" s="585"/>
      <c r="D16" s="585"/>
      <c r="E16" s="585"/>
      <c r="F16" s="585"/>
    </row>
    <row r="17" spans="1:6" s="586" customFormat="1">
      <c r="A17" s="11" t="s">
        <v>823</v>
      </c>
      <c r="B17" s="585"/>
      <c r="C17" s="585"/>
      <c r="D17" s="585"/>
      <c r="E17" s="585"/>
      <c r="F17" s="585"/>
    </row>
    <row r="18" spans="1:6" s="586" customFormat="1">
      <c r="A18" s="10" t="s">
        <v>824</v>
      </c>
      <c r="B18" s="585"/>
      <c r="C18" s="585"/>
      <c r="D18" s="585"/>
      <c r="E18" s="585"/>
      <c r="F18" s="585"/>
    </row>
    <row r="19" spans="1:6" s="586" customFormat="1">
      <c r="A19" s="10" t="s">
        <v>825</v>
      </c>
      <c r="B19" s="585"/>
      <c r="C19" s="585"/>
      <c r="D19" s="585"/>
      <c r="E19" s="585"/>
      <c r="F19" s="585"/>
    </row>
    <row r="20" spans="1:6" s="586" customFormat="1">
      <c r="A20" s="10" t="s">
        <v>826</v>
      </c>
      <c r="B20" s="585"/>
      <c r="C20" s="585"/>
      <c r="D20" s="585"/>
      <c r="E20" s="585"/>
      <c r="F20" s="585"/>
    </row>
    <row r="21" spans="1:6" s="586" customFormat="1">
      <c r="A21" s="39" t="s">
        <v>907</v>
      </c>
      <c r="B21" s="585"/>
      <c r="C21" s="585"/>
      <c r="D21" s="585"/>
      <c r="E21" s="585"/>
      <c r="F21" s="585"/>
    </row>
    <row r="22" spans="1:6" s="588" customFormat="1">
      <c r="A22" s="60" t="s">
        <v>827</v>
      </c>
      <c r="B22" s="587"/>
      <c r="C22" s="587"/>
      <c r="D22" s="587"/>
      <c r="E22" s="587"/>
      <c r="F22" s="587"/>
    </row>
    <row r="23" spans="1:6">
      <c r="A23" s="39" t="s">
        <v>283</v>
      </c>
    </row>
    <row r="24" spans="1:6" s="11" customFormat="1">
      <c r="A24" s="11" t="s">
        <v>828</v>
      </c>
    </row>
    <row r="25" spans="1:6" s="589" customFormat="1">
      <c r="A25" s="589" t="s">
        <v>829</v>
      </c>
    </row>
    <row r="26" spans="1:6" s="589" customFormat="1">
      <c r="A26" s="589" t="s">
        <v>830</v>
      </c>
    </row>
    <row r="27" spans="1:6" s="589" customFormat="1"/>
    <row r="28" spans="1:6" s="60" customFormat="1">
      <c r="A28" s="38" t="s">
        <v>831</v>
      </c>
    </row>
    <row r="29" spans="1:6" s="60" customFormat="1">
      <c r="A29" s="38"/>
      <c r="B29" s="610" t="s">
        <v>283</v>
      </c>
    </row>
    <row r="30" spans="1:6" s="11" customFormat="1">
      <c r="A30" s="11" t="s">
        <v>832</v>
      </c>
    </row>
    <row r="31" spans="1:6" s="589" customFormat="1">
      <c r="A31" s="25" t="s">
        <v>833</v>
      </c>
    </row>
    <row r="32" spans="1:6" s="589" customFormat="1">
      <c r="A32" s="25" t="s">
        <v>834</v>
      </c>
    </row>
    <row r="33" spans="1:8" s="589" customFormat="1">
      <c r="A33" s="25"/>
      <c r="C33" s="39"/>
    </row>
    <row r="34" spans="1:8" s="11" customFormat="1">
      <c r="A34" s="11" t="s">
        <v>835</v>
      </c>
    </row>
    <row r="36" spans="1:8" s="573" customFormat="1">
      <c r="A36" s="590" t="s">
        <v>836</v>
      </c>
      <c r="B36" s="590"/>
      <c r="C36" s="590"/>
      <c r="D36" s="591"/>
      <c r="E36" s="591"/>
      <c r="F36" s="591"/>
      <c r="G36" s="591"/>
      <c r="H36" s="591"/>
    </row>
    <row r="37" spans="1:8" s="573" customFormat="1">
      <c r="A37" s="591"/>
      <c r="B37" s="591"/>
      <c r="C37" s="591"/>
      <c r="D37" s="591"/>
      <c r="E37" s="591"/>
      <c r="F37" s="591"/>
      <c r="G37" s="591"/>
      <c r="H37" s="591"/>
    </row>
    <row r="38" spans="1:8">
      <c r="A38" s="60" t="s">
        <v>837</v>
      </c>
      <c r="B38" s="60"/>
      <c r="C38" s="60"/>
      <c r="D38" s="60"/>
      <c r="E38" s="60"/>
      <c r="F38" s="60"/>
      <c r="G38" s="60"/>
    </row>
    <row r="39" spans="1:8">
      <c r="A39" s="610" t="s">
        <v>908</v>
      </c>
      <c r="B39" s="60"/>
      <c r="C39" s="60"/>
      <c r="D39" s="60"/>
      <c r="E39" s="60"/>
      <c r="F39" s="592"/>
      <c r="G39" s="60"/>
    </row>
    <row r="40" spans="1:8">
      <c r="A40" s="60" t="s">
        <v>838</v>
      </c>
      <c r="B40" s="60"/>
      <c r="C40" s="60"/>
      <c r="D40" s="60"/>
      <c r="E40" s="60"/>
      <c r="F40" s="60"/>
      <c r="G40" s="60"/>
    </row>
    <row r="41" spans="1:8">
      <c r="A41" s="60"/>
      <c r="B41" s="610" t="s">
        <v>909</v>
      </c>
      <c r="C41" s="60"/>
      <c r="D41" s="60"/>
      <c r="E41" s="60"/>
      <c r="F41" s="60"/>
      <c r="G41" s="60"/>
    </row>
    <row r="42" spans="1:8" s="586" customFormat="1">
      <c r="A42" s="585" t="s">
        <v>839</v>
      </c>
      <c r="B42" s="585"/>
      <c r="C42" s="585"/>
      <c r="D42" s="585"/>
      <c r="E42" s="585"/>
      <c r="F42" s="585"/>
    </row>
    <row r="44" spans="1:8" s="60" customFormat="1">
      <c r="A44" s="60" t="s">
        <v>840</v>
      </c>
    </row>
    <row r="45" spans="1:8" s="593" customFormat="1">
      <c r="A45" s="39" t="s">
        <v>910</v>
      </c>
    </row>
    <row r="46" spans="1:8" s="593" customFormat="1">
      <c r="A46" s="39" t="s">
        <v>911</v>
      </c>
    </row>
    <row r="47" spans="1:8">
      <c r="A47" s="10" t="s">
        <v>841</v>
      </c>
    </row>
    <row r="48" spans="1:8" s="593" customFormat="1"/>
    <row r="50" spans="1:6" s="60" customFormat="1">
      <c r="A50" s="60" t="s">
        <v>842</v>
      </c>
    </row>
    <row r="51" spans="1:6" s="593" customFormat="1">
      <c r="A51" s="39" t="s">
        <v>912</v>
      </c>
    </row>
    <row r="53" spans="1:6" s="60" customFormat="1">
      <c r="A53" s="60" t="s">
        <v>843</v>
      </c>
    </row>
    <row r="54" spans="1:6" s="593" customFormat="1"/>
    <row r="56" spans="1:6">
      <c r="A56" s="10" t="s">
        <v>844</v>
      </c>
    </row>
    <row r="57" spans="1:6" ht="15" thickBot="1"/>
    <row r="58" spans="1:6" s="25" customFormat="1">
      <c r="A58" s="594" t="s">
        <v>845</v>
      </c>
      <c r="B58" s="595"/>
      <c r="C58" s="595"/>
      <c r="D58" s="596" t="s">
        <v>846</v>
      </c>
      <c r="E58" s="597"/>
      <c r="F58" s="598"/>
    </row>
    <row r="59" spans="1:6">
      <c r="A59" s="52" t="s">
        <v>847</v>
      </c>
      <c r="B59" s="44"/>
      <c r="C59" s="44"/>
      <c r="D59" s="599"/>
      <c r="E59" s="600"/>
      <c r="F59" s="601"/>
    </row>
    <row r="60" spans="1:6">
      <c r="A60" s="602" t="s">
        <v>848</v>
      </c>
      <c r="B60" s="44"/>
      <c r="C60" s="44"/>
      <c r="D60" s="599"/>
      <c r="E60" s="603"/>
      <c r="F60" s="601"/>
    </row>
    <row r="61" spans="1:6">
      <c r="A61" s="602" t="s">
        <v>849</v>
      </c>
      <c r="B61" s="44"/>
      <c r="C61" s="44"/>
      <c r="D61" s="599"/>
      <c r="E61" s="603"/>
      <c r="F61" s="601"/>
    </row>
    <row r="62" spans="1:6">
      <c r="A62" s="604"/>
      <c r="B62" s="44"/>
      <c r="C62" s="44"/>
      <c r="D62" s="44"/>
      <c r="E62" s="44"/>
      <c r="F62" s="44"/>
    </row>
    <row r="63" spans="1:6" s="60" customFormat="1">
      <c r="A63" s="60" t="s">
        <v>850</v>
      </c>
    </row>
    <row r="64" spans="1:6" s="593" customFormat="1">
      <c r="A64" s="605"/>
    </row>
    <row r="66" spans="1:6" s="586" customFormat="1">
      <c r="A66" s="585" t="s">
        <v>851</v>
      </c>
      <c r="B66" s="585"/>
      <c r="C66" s="585"/>
      <c r="D66" s="585"/>
      <c r="E66" s="585"/>
      <c r="F66" s="585"/>
    </row>
    <row r="68" spans="1:6">
      <c r="A68" s="10" t="s">
        <v>852</v>
      </c>
    </row>
    <row r="69" spans="1:6">
      <c r="A69" s="10" t="s">
        <v>853</v>
      </c>
    </row>
    <row r="70" spans="1:6">
      <c r="A70" s="10" t="s">
        <v>854</v>
      </c>
    </row>
    <row r="72" spans="1:6" s="586" customFormat="1">
      <c r="A72" s="585" t="s">
        <v>855</v>
      </c>
      <c r="B72" s="585"/>
      <c r="C72" s="585"/>
      <c r="D72" s="585"/>
      <c r="E72" s="585"/>
      <c r="F72" s="585"/>
    </row>
    <row r="74" spans="1:6" s="60" customFormat="1">
      <c r="A74" s="60" t="s">
        <v>926</v>
      </c>
    </row>
    <row r="75" spans="1:6" s="60" customFormat="1">
      <c r="A75" s="60" t="s">
        <v>921</v>
      </c>
    </row>
    <row r="76" spans="1:6" s="60" customFormat="1">
      <c r="A76" s="60" t="s">
        <v>913</v>
      </c>
    </row>
    <row r="77" spans="1:6" s="60" customFormat="1">
      <c r="A77" s="60" t="s">
        <v>859</v>
      </c>
    </row>
    <row r="78" spans="1:6" s="60" customFormat="1">
      <c r="A78" s="60" t="s">
        <v>860</v>
      </c>
    </row>
    <row r="79" spans="1:6" s="60" customFormat="1">
      <c r="A79" s="60" t="s">
        <v>861</v>
      </c>
    </row>
    <row r="80" spans="1:6">
      <c r="A80" s="610" t="s">
        <v>937</v>
      </c>
    </row>
    <row r="81" spans="1:6" s="586" customFormat="1">
      <c r="A81" s="585" t="s">
        <v>862</v>
      </c>
      <c r="B81" s="585"/>
      <c r="C81" s="585"/>
      <c r="D81" s="585"/>
      <c r="E81" s="585"/>
      <c r="F81" s="585"/>
    </row>
    <row r="83" spans="1:6">
      <c r="A83" s="10" t="s">
        <v>863</v>
      </c>
    </row>
    <row r="84" spans="1:6">
      <c r="A84" s="606"/>
    </row>
    <row r="85" spans="1:6">
      <c r="A85" s="572" t="s">
        <v>864</v>
      </c>
      <c r="B85" s="572"/>
      <c r="C85" s="572"/>
    </row>
    <row r="87" spans="1:6">
      <c r="A87" s="10" t="s">
        <v>914</v>
      </c>
      <c r="D87" s="39"/>
    </row>
    <row r="88" spans="1:6">
      <c r="A88" s="10" t="s">
        <v>915</v>
      </c>
    </row>
    <row r="90" spans="1:6">
      <c r="A90" s="572" t="s">
        <v>867</v>
      </c>
      <c r="B90" s="572"/>
    </row>
    <row r="92" spans="1:6">
      <c r="A92" s="60" t="s">
        <v>868</v>
      </c>
      <c r="B92" s="60"/>
      <c r="C92" s="60"/>
    </row>
    <row r="93" spans="1:6">
      <c r="A93" s="39" t="s">
        <v>916</v>
      </c>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15"/>
  <sheetViews>
    <sheetView showWhiteSpace="0" workbookViewId="0">
      <selection activeCell="A3" sqref="A3"/>
    </sheetView>
  </sheetViews>
  <sheetFormatPr baseColWidth="10" defaultColWidth="10.88671875" defaultRowHeight="14.4"/>
  <cols>
    <col min="1" max="1" width="12" style="12" customWidth="1"/>
    <col min="2" max="2" width="9" style="12" customWidth="1"/>
    <col min="3" max="3" width="9.88671875" style="12" customWidth="1"/>
    <col min="4" max="4" width="37.109375" style="12" customWidth="1"/>
    <col min="5" max="5" width="5.88671875" style="12" customWidth="1"/>
    <col min="6" max="6" width="5.5546875" style="12" customWidth="1"/>
    <col min="7" max="7" width="12" style="12" customWidth="1"/>
    <col min="8" max="12" width="10.6640625" style="12" customWidth="1"/>
    <col min="13" max="13" width="10.109375" style="12" customWidth="1"/>
    <col min="14" max="14" width="9.44140625" style="12" customWidth="1"/>
    <col min="15" max="15" width="11.109375" style="12" bestFit="1" customWidth="1"/>
    <col min="16" max="16" width="10.88671875" style="12" customWidth="1"/>
    <col min="17" max="17" width="21.5546875" style="12" customWidth="1"/>
    <col min="18" max="23" width="10.6640625" style="12" customWidth="1"/>
    <col min="24" max="24" width="15.88671875" style="12" customWidth="1"/>
    <col min="25" max="16384" width="10.88671875" style="12"/>
  </cols>
  <sheetData>
    <row r="1" spans="1:24" ht="71.400000000000006" customHeight="1">
      <c r="A1" s="805" t="s">
        <v>730</v>
      </c>
      <c r="B1" s="770"/>
      <c r="C1" s="770"/>
      <c r="D1" s="770"/>
      <c r="E1" s="770"/>
      <c r="F1" s="770"/>
      <c r="G1" s="770"/>
      <c r="H1" s="770"/>
      <c r="I1" s="770"/>
      <c r="J1" s="770"/>
      <c r="K1" s="770"/>
      <c r="L1" s="770"/>
      <c r="M1" s="770"/>
      <c r="N1" s="19"/>
      <c r="O1" s="19"/>
      <c r="P1" s="19"/>
      <c r="Q1" s="19"/>
      <c r="R1" s="20"/>
      <c r="S1" s="20"/>
    </row>
    <row r="2" spans="1:24" s="20" customFormat="1" ht="15" customHeight="1">
      <c r="A2" s="19"/>
      <c r="B2" s="19"/>
      <c r="C2" s="19"/>
      <c r="D2" s="19"/>
      <c r="E2" s="19"/>
      <c r="F2" s="19"/>
      <c r="G2" s="19"/>
      <c r="H2" s="19"/>
      <c r="I2" s="19"/>
      <c r="J2" s="19"/>
      <c r="K2" s="19"/>
      <c r="L2" s="19"/>
      <c r="M2" s="19"/>
      <c r="N2" s="19"/>
      <c r="O2" s="19"/>
      <c r="P2" s="19"/>
      <c r="Q2" s="19"/>
    </row>
    <row r="3" spans="1:24" s="20" customFormat="1" ht="15" customHeight="1">
      <c r="A3" s="711"/>
      <c r="B3" s="711"/>
      <c r="C3" s="711"/>
      <c r="D3" s="711"/>
      <c r="E3" s="711"/>
      <c r="F3" s="711"/>
      <c r="G3" s="711"/>
      <c r="H3" s="711"/>
      <c r="I3" s="711"/>
      <c r="J3" s="711"/>
      <c r="K3" s="711"/>
      <c r="L3" s="711"/>
      <c r="M3" s="711"/>
      <c r="N3" s="711"/>
      <c r="O3" s="711"/>
      <c r="P3" s="711"/>
      <c r="Q3" s="711"/>
      <c r="R3" s="178"/>
      <c r="S3" s="178"/>
      <c r="T3" s="178"/>
      <c r="U3" s="178"/>
      <c r="V3" s="178"/>
      <c r="W3" s="178"/>
      <c r="X3" s="178"/>
    </row>
    <row r="4" spans="1:24" s="20" customFormat="1" ht="15" customHeight="1" thickBot="1">
      <c r="A4" s="711" t="s">
        <v>0</v>
      </c>
      <c r="B4" s="702"/>
      <c r="C4" s="178" t="s">
        <v>692</v>
      </c>
      <c r="D4" s="178"/>
      <c r="E4" s="178"/>
      <c r="F4" s="178"/>
      <c r="G4" s="178"/>
      <c r="H4" s="178"/>
      <c r="I4" s="178"/>
      <c r="J4" s="178"/>
      <c r="K4" s="178"/>
      <c r="L4" s="178"/>
      <c r="M4" s="711"/>
      <c r="N4" s="711"/>
      <c r="O4" s="711"/>
      <c r="P4" s="711"/>
      <c r="Q4" s="711"/>
      <c r="R4" s="178"/>
      <c r="S4" s="178"/>
      <c r="T4" s="178"/>
      <c r="U4" s="178"/>
      <c r="V4" s="178"/>
      <c r="W4" s="178"/>
      <c r="X4" s="178"/>
    </row>
    <row r="5" spans="1:24" s="20" customFormat="1" ht="15" customHeight="1" thickBot="1">
      <c r="A5" s="711"/>
      <c r="B5" s="711"/>
      <c r="C5" s="711"/>
      <c r="D5" s="711"/>
      <c r="E5" s="711"/>
      <c r="F5" s="711"/>
      <c r="G5" s="711"/>
      <c r="H5" s="711"/>
      <c r="I5" s="711"/>
      <c r="J5" s="711"/>
      <c r="K5" s="711"/>
      <c r="L5" s="711"/>
      <c r="M5" s="711"/>
      <c r="N5" s="711"/>
      <c r="O5" s="711"/>
      <c r="P5" s="711"/>
      <c r="Q5" s="711"/>
      <c r="R5" s="758" t="s">
        <v>2</v>
      </c>
      <c r="S5" s="759"/>
      <c r="T5" s="759"/>
      <c r="U5" s="759"/>
      <c r="V5" s="759"/>
      <c r="W5" s="759"/>
      <c r="X5" s="760"/>
    </row>
    <row r="6" spans="1:24" ht="16.350000000000001" customHeight="1" thickBot="1">
      <c r="A6" s="727" t="s">
        <v>3</v>
      </c>
      <c r="B6" s="727" t="s">
        <v>4</v>
      </c>
      <c r="C6" s="727" t="s">
        <v>5</v>
      </c>
      <c r="D6" s="727" t="s">
        <v>6</v>
      </c>
      <c r="E6" s="736" t="s">
        <v>7</v>
      </c>
      <c r="F6" s="737" t="s">
        <v>8</v>
      </c>
      <c r="G6" s="727" t="s">
        <v>9</v>
      </c>
      <c r="H6" s="732" t="s">
        <v>10</v>
      </c>
      <c r="I6" s="732" t="s">
        <v>11</v>
      </c>
      <c r="J6" s="732" t="s">
        <v>706</v>
      </c>
      <c r="K6" s="732" t="s">
        <v>13</v>
      </c>
      <c r="L6" s="727" t="s">
        <v>14</v>
      </c>
      <c r="M6" s="810" t="s">
        <v>15</v>
      </c>
      <c r="N6" s="811"/>
      <c r="O6" s="811"/>
      <c r="P6" s="812"/>
      <c r="Q6" s="713" t="s">
        <v>16</v>
      </c>
      <c r="R6" s="753" t="s">
        <v>17</v>
      </c>
      <c r="S6" s="754"/>
      <c r="T6" s="754"/>
      <c r="U6" s="753" t="s">
        <v>18</v>
      </c>
      <c r="V6" s="754"/>
      <c r="W6" s="755"/>
      <c r="X6" s="732" t="s">
        <v>19</v>
      </c>
    </row>
    <row r="7" spans="1:24" ht="36.75" customHeight="1" thickBot="1">
      <c r="A7" s="728"/>
      <c r="B7" s="728"/>
      <c r="C7" s="728"/>
      <c r="D7" s="728"/>
      <c r="E7" s="735"/>
      <c r="F7" s="738"/>
      <c r="G7" s="728"/>
      <c r="H7" s="728"/>
      <c r="I7" s="728"/>
      <c r="J7" s="728"/>
      <c r="K7" s="728"/>
      <c r="L7" s="728"/>
      <c r="M7" s="306" t="s">
        <v>20</v>
      </c>
      <c r="N7" s="307" t="s">
        <v>21</v>
      </c>
      <c r="O7" s="307" t="s">
        <v>22</v>
      </c>
      <c r="P7" s="308" t="s">
        <v>23</v>
      </c>
      <c r="Q7" s="714"/>
      <c r="R7" s="175" t="s">
        <v>24</v>
      </c>
      <c r="S7" s="176" t="s">
        <v>25</v>
      </c>
      <c r="T7" s="177" t="s">
        <v>26</v>
      </c>
      <c r="U7" s="175" t="s">
        <v>24</v>
      </c>
      <c r="V7" s="176" t="s">
        <v>25</v>
      </c>
      <c r="W7" s="177" t="s">
        <v>26</v>
      </c>
      <c r="X7" s="809"/>
    </row>
    <row r="8" spans="1:24" ht="20.100000000000001" customHeight="1" thickBot="1">
      <c r="A8" s="714"/>
      <c r="B8" s="718"/>
      <c r="C8" s="710"/>
      <c r="D8" s="328" t="s">
        <v>149</v>
      </c>
      <c r="E8" s="420"/>
      <c r="F8" s="328"/>
      <c r="G8" s="717"/>
      <c r="H8" s="708"/>
      <c r="I8" s="710"/>
      <c r="J8" s="710"/>
      <c r="K8" s="710"/>
      <c r="L8" s="718"/>
      <c r="M8" s="375"/>
      <c r="N8" s="376"/>
      <c r="O8" s="376"/>
      <c r="P8" s="377"/>
      <c r="Q8" s="714"/>
      <c r="R8" s="421"/>
      <c r="S8" s="422"/>
      <c r="T8" s="422"/>
      <c r="U8" s="421"/>
      <c r="V8" s="422"/>
      <c r="W8" s="423"/>
      <c r="X8" s="700"/>
    </row>
    <row r="9" spans="1:24" ht="20.100000000000001" customHeight="1" thickBot="1">
      <c r="A9" s="705" t="s">
        <v>27</v>
      </c>
      <c r="B9" s="111"/>
      <c r="C9" s="706" t="s">
        <v>609</v>
      </c>
      <c r="D9" s="108" t="s">
        <v>28</v>
      </c>
      <c r="E9" s="109">
        <v>6</v>
      </c>
      <c r="F9" s="110">
        <v>3</v>
      </c>
      <c r="G9" s="111" t="s">
        <v>792</v>
      </c>
      <c r="H9" s="111">
        <f>SUM(H10:H12)</f>
        <v>54</v>
      </c>
      <c r="I9" s="706"/>
      <c r="J9" s="706"/>
      <c r="K9" s="706"/>
      <c r="L9" s="111">
        <f>SUM(L10:L12)</f>
        <v>54</v>
      </c>
      <c r="M9" s="113"/>
      <c r="N9" s="114"/>
      <c r="O9" s="114"/>
      <c r="P9" s="115"/>
      <c r="Q9" s="705"/>
      <c r="R9" s="190"/>
      <c r="S9" s="191"/>
      <c r="T9" s="192"/>
      <c r="U9" s="190"/>
      <c r="V9" s="191"/>
      <c r="W9" s="192"/>
      <c r="X9" s="193"/>
    </row>
    <row r="10" spans="1:24" ht="22.95" customHeight="1">
      <c r="A10" s="806"/>
      <c r="B10" s="130" t="s">
        <v>29</v>
      </c>
      <c r="C10" s="91" t="s">
        <v>612</v>
      </c>
      <c r="D10" s="116" t="s">
        <v>30</v>
      </c>
      <c r="E10" s="117">
        <v>2</v>
      </c>
      <c r="F10" s="118">
        <v>1</v>
      </c>
      <c r="G10" s="90" t="s">
        <v>31</v>
      </c>
      <c r="H10" s="90">
        <v>18</v>
      </c>
      <c r="I10" s="91"/>
      <c r="J10" s="91"/>
      <c r="K10" s="91"/>
      <c r="L10" s="90">
        <v>18</v>
      </c>
      <c r="M10" s="117" t="s">
        <v>150</v>
      </c>
      <c r="N10" s="119" t="s">
        <v>175</v>
      </c>
      <c r="O10" s="119" t="s">
        <v>151</v>
      </c>
      <c r="P10" s="119"/>
      <c r="Q10" s="194" t="s">
        <v>32</v>
      </c>
      <c r="R10" s="195" t="s">
        <v>33</v>
      </c>
      <c r="S10" s="196"/>
      <c r="T10" s="197">
        <v>1</v>
      </c>
      <c r="U10" s="195" t="s">
        <v>371</v>
      </c>
      <c r="V10" s="196"/>
      <c r="W10" s="197">
        <v>1</v>
      </c>
      <c r="X10" s="198" t="s">
        <v>34</v>
      </c>
    </row>
    <row r="11" spans="1:24" ht="33" customHeight="1">
      <c r="A11" s="807"/>
      <c r="B11" s="8" t="s">
        <v>35</v>
      </c>
      <c r="C11" s="94" t="s">
        <v>611</v>
      </c>
      <c r="D11" s="98" t="s">
        <v>36</v>
      </c>
      <c r="E11" s="120">
        <v>2</v>
      </c>
      <c r="F11" s="121">
        <v>1</v>
      </c>
      <c r="G11" s="707" t="s">
        <v>37</v>
      </c>
      <c r="H11" s="707">
        <v>18</v>
      </c>
      <c r="I11" s="709"/>
      <c r="J11" s="709"/>
      <c r="K11" s="709"/>
      <c r="L11" s="707">
        <v>18</v>
      </c>
      <c r="M11" s="120" t="s">
        <v>150</v>
      </c>
      <c r="N11" s="122" t="s">
        <v>175</v>
      </c>
      <c r="O11" s="122" t="s">
        <v>151</v>
      </c>
      <c r="P11" s="122"/>
      <c r="Q11" s="199" t="s">
        <v>38</v>
      </c>
      <c r="R11" s="200" t="s">
        <v>733</v>
      </c>
      <c r="S11" s="201"/>
      <c r="T11" s="203" t="s">
        <v>39</v>
      </c>
      <c r="U11" s="200" t="s">
        <v>371</v>
      </c>
      <c r="V11" s="201"/>
      <c r="W11" s="203">
        <v>1</v>
      </c>
      <c r="X11" s="204" t="s">
        <v>34</v>
      </c>
    </row>
    <row r="12" spans="1:24" s="13" customFormat="1" ht="34.950000000000003" customHeight="1" thickBot="1">
      <c r="A12" s="808"/>
      <c r="B12" s="708" t="s">
        <v>40</v>
      </c>
      <c r="C12" s="93" t="s">
        <v>614</v>
      </c>
      <c r="D12" s="123" t="s">
        <v>41</v>
      </c>
      <c r="E12" s="124">
        <v>2</v>
      </c>
      <c r="F12" s="125">
        <v>1</v>
      </c>
      <c r="G12" s="92" t="s">
        <v>803</v>
      </c>
      <c r="H12" s="92">
        <v>18</v>
      </c>
      <c r="I12" s="93"/>
      <c r="J12" s="93"/>
      <c r="K12" s="93"/>
      <c r="L12" s="92">
        <v>18</v>
      </c>
      <c r="M12" s="124" t="s">
        <v>150</v>
      </c>
      <c r="N12" s="126" t="s">
        <v>175</v>
      </c>
      <c r="O12" s="126" t="s">
        <v>151</v>
      </c>
      <c r="P12" s="126"/>
      <c r="Q12" s="206" t="s">
        <v>42</v>
      </c>
      <c r="R12" s="153" t="s">
        <v>733</v>
      </c>
      <c r="S12" s="154"/>
      <c r="T12" s="149" t="s">
        <v>712</v>
      </c>
      <c r="U12" s="153" t="s">
        <v>371</v>
      </c>
      <c r="V12" s="154"/>
      <c r="W12" s="155">
        <v>1</v>
      </c>
      <c r="X12" s="156" t="s">
        <v>34</v>
      </c>
    </row>
    <row r="13" spans="1:24" ht="20.100000000000001" customHeight="1" thickBot="1">
      <c r="A13" s="705" t="s">
        <v>43</v>
      </c>
      <c r="B13" s="111"/>
      <c r="C13" s="706" t="s">
        <v>615</v>
      </c>
      <c r="D13" s="108" t="s">
        <v>44</v>
      </c>
      <c r="E13" s="109">
        <v>8</v>
      </c>
      <c r="F13" s="110">
        <v>4</v>
      </c>
      <c r="G13" s="111" t="s">
        <v>800</v>
      </c>
      <c r="H13" s="111">
        <f>SUM(H14:H20)</f>
        <v>26</v>
      </c>
      <c r="I13" s="111">
        <f>SUM(I14:I20)</f>
        <v>94</v>
      </c>
      <c r="J13" s="111">
        <f>SUM(J14:J20)</f>
        <v>51</v>
      </c>
      <c r="K13" s="111"/>
      <c r="L13" s="111" t="s">
        <v>176</v>
      </c>
      <c r="M13" s="113"/>
      <c r="N13" s="114"/>
      <c r="O13" s="114"/>
      <c r="P13" s="115"/>
      <c r="Q13" s="705"/>
      <c r="R13" s="190"/>
      <c r="S13" s="191"/>
      <c r="T13" s="192"/>
      <c r="U13" s="207"/>
      <c r="V13" s="208"/>
      <c r="W13" s="209"/>
      <c r="X13" s="235"/>
    </row>
    <row r="14" spans="1:24" ht="96" customHeight="1">
      <c r="A14" s="756" t="s">
        <v>731</v>
      </c>
      <c r="B14" s="130" t="s">
        <v>45</v>
      </c>
      <c r="C14" s="131" t="s">
        <v>616</v>
      </c>
      <c r="D14" s="127" t="s">
        <v>46</v>
      </c>
      <c r="E14" s="128">
        <v>2</v>
      </c>
      <c r="F14" s="129">
        <v>1</v>
      </c>
      <c r="G14" s="130" t="s">
        <v>927</v>
      </c>
      <c r="H14" s="130"/>
      <c r="I14" s="131">
        <v>12</v>
      </c>
      <c r="J14" s="131"/>
      <c r="K14" s="131"/>
      <c r="L14" s="132">
        <v>12</v>
      </c>
      <c r="M14" s="128" t="s">
        <v>150</v>
      </c>
      <c r="N14" s="133" t="s">
        <v>175</v>
      </c>
      <c r="O14" s="133" t="s">
        <v>151</v>
      </c>
      <c r="P14" s="133"/>
      <c r="Q14" s="210" t="s">
        <v>47</v>
      </c>
      <c r="R14" s="211" t="s">
        <v>395</v>
      </c>
      <c r="S14" s="212"/>
      <c r="T14" s="213">
        <v>1</v>
      </c>
      <c r="U14" s="211" t="s">
        <v>371</v>
      </c>
      <c r="V14" s="212"/>
      <c r="W14" s="213">
        <v>1</v>
      </c>
      <c r="X14" s="214" t="s">
        <v>34</v>
      </c>
    </row>
    <row r="15" spans="1:24" ht="76.2" customHeight="1">
      <c r="A15" s="815"/>
      <c r="B15" s="90" t="s">
        <v>48</v>
      </c>
      <c r="C15" s="91" t="s">
        <v>618</v>
      </c>
      <c r="D15" s="74" t="s">
        <v>49</v>
      </c>
      <c r="E15" s="170">
        <v>2</v>
      </c>
      <c r="F15" s="140">
        <v>1</v>
      </c>
      <c r="G15" s="90" t="s">
        <v>50</v>
      </c>
      <c r="H15" s="90"/>
      <c r="I15" s="90">
        <v>30</v>
      </c>
      <c r="J15" s="90"/>
      <c r="K15" s="90"/>
      <c r="L15" s="90">
        <v>30</v>
      </c>
      <c r="M15" s="117" t="s">
        <v>150</v>
      </c>
      <c r="N15" s="119" t="s">
        <v>175</v>
      </c>
      <c r="O15" s="119" t="s">
        <v>151</v>
      </c>
      <c r="P15" s="118"/>
      <c r="Q15" s="74" t="s">
        <v>51</v>
      </c>
      <c r="R15" s="195" t="s">
        <v>395</v>
      </c>
      <c r="S15" s="196"/>
      <c r="T15" s="197">
        <v>1</v>
      </c>
      <c r="U15" s="195" t="s">
        <v>371</v>
      </c>
      <c r="V15" s="196"/>
      <c r="W15" s="197">
        <v>1</v>
      </c>
      <c r="X15" s="198" t="s">
        <v>34</v>
      </c>
    </row>
    <row r="16" spans="1:24" ht="58.95" customHeight="1">
      <c r="A16" s="815"/>
      <c r="B16" s="92" t="s">
        <v>52</v>
      </c>
      <c r="C16" s="94" t="s">
        <v>619</v>
      </c>
      <c r="D16" s="7" t="s">
        <v>732</v>
      </c>
      <c r="E16" s="134">
        <v>2</v>
      </c>
      <c r="F16" s="135">
        <v>1</v>
      </c>
      <c r="G16" s="8" t="s">
        <v>212</v>
      </c>
      <c r="H16" s="8"/>
      <c r="I16" s="8"/>
      <c r="J16" s="8">
        <v>21</v>
      </c>
      <c r="K16" s="8" t="s">
        <v>53</v>
      </c>
      <c r="L16" s="8">
        <v>21</v>
      </c>
      <c r="M16" s="117" t="s">
        <v>150</v>
      </c>
      <c r="N16" s="9" t="s">
        <v>175</v>
      </c>
      <c r="O16" s="9" t="s">
        <v>213</v>
      </c>
      <c r="P16" s="143"/>
      <c r="Q16" s="7" t="s">
        <v>54</v>
      </c>
      <c r="R16" s="153" t="s">
        <v>395</v>
      </c>
      <c r="S16" s="154"/>
      <c r="T16" s="155">
        <v>1</v>
      </c>
      <c r="U16" s="153" t="s">
        <v>371</v>
      </c>
      <c r="V16" s="154"/>
      <c r="W16" s="155">
        <v>1</v>
      </c>
      <c r="X16" s="156" t="s">
        <v>34</v>
      </c>
    </row>
    <row r="17" spans="1:24" ht="70.95" customHeight="1">
      <c r="A17" s="815"/>
      <c r="B17" s="92" t="s">
        <v>55</v>
      </c>
      <c r="C17" s="94" t="s">
        <v>621</v>
      </c>
      <c r="D17" s="7" t="s">
        <v>152</v>
      </c>
      <c r="E17" s="134">
        <v>2</v>
      </c>
      <c r="F17" s="135">
        <v>1</v>
      </c>
      <c r="G17" s="8" t="s">
        <v>801</v>
      </c>
      <c r="H17" s="8">
        <v>7</v>
      </c>
      <c r="I17" s="8">
        <v>14</v>
      </c>
      <c r="J17" s="8"/>
      <c r="K17" s="8"/>
      <c r="L17" s="8">
        <v>21</v>
      </c>
      <c r="M17" s="117" t="s">
        <v>150</v>
      </c>
      <c r="N17" s="9" t="s">
        <v>175</v>
      </c>
      <c r="O17" s="9" t="s">
        <v>814</v>
      </c>
      <c r="P17" s="9"/>
      <c r="Q17" s="215" t="s">
        <v>56</v>
      </c>
      <c r="R17" s="142" t="s">
        <v>733</v>
      </c>
      <c r="S17" s="134"/>
      <c r="T17" s="217" t="s">
        <v>714</v>
      </c>
      <c r="U17" s="142" t="s">
        <v>371</v>
      </c>
      <c r="V17" s="9"/>
      <c r="W17" s="216">
        <v>1</v>
      </c>
      <c r="X17" s="8" t="s">
        <v>34</v>
      </c>
    </row>
    <row r="18" spans="1:24" ht="52.2" customHeight="1">
      <c r="A18" s="815"/>
      <c r="B18" s="92" t="s">
        <v>57</v>
      </c>
      <c r="C18" s="94" t="s">
        <v>622</v>
      </c>
      <c r="D18" s="7" t="s">
        <v>153</v>
      </c>
      <c r="E18" s="134">
        <v>2</v>
      </c>
      <c r="F18" s="135">
        <v>1</v>
      </c>
      <c r="G18" s="8" t="s">
        <v>811</v>
      </c>
      <c r="H18" s="8">
        <v>7</v>
      </c>
      <c r="I18" s="8">
        <v>14</v>
      </c>
      <c r="J18" s="8"/>
      <c r="K18" s="8"/>
      <c r="L18" s="8">
        <v>21</v>
      </c>
      <c r="M18" s="170" t="s">
        <v>150</v>
      </c>
      <c r="N18" s="9" t="s">
        <v>175</v>
      </c>
      <c r="O18" s="9" t="s">
        <v>814</v>
      </c>
      <c r="P18" s="9"/>
      <c r="Q18" s="215" t="s">
        <v>58</v>
      </c>
      <c r="R18" s="142" t="s">
        <v>395</v>
      </c>
      <c r="S18" s="134"/>
      <c r="T18" s="216">
        <v>1</v>
      </c>
      <c r="U18" s="142" t="s">
        <v>371</v>
      </c>
      <c r="V18" s="9"/>
      <c r="W18" s="216">
        <v>1</v>
      </c>
      <c r="X18" s="8" t="s">
        <v>34</v>
      </c>
    </row>
    <row r="19" spans="1:24" ht="49.95" customHeight="1">
      <c r="A19" s="815"/>
      <c r="B19" s="92" t="s">
        <v>59</v>
      </c>
      <c r="C19" s="94" t="s">
        <v>613</v>
      </c>
      <c r="D19" s="7" t="s">
        <v>60</v>
      </c>
      <c r="E19" s="134">
        <v>2</v>
      </c>
      <c r="F19" s="135">
        <v>1</v>
      </c>
      <c r="G19" s="8" t="s">
        <v>208</v>
      </c>
      <c r="H19" s="8"/>
      <c r="I19" s="8"/>
      <c r="J19" s="8">
        <v>30</v>
      </c>
      <c r="K19" s="8"/>
      <c r="L19" s="8">
        <v>30</v>
      </c>
      <c r="M19" s="117" t="s">
        <v>150</v>
      </c>
      <c r="N19" s="119" t="s">
        <v>175</v>
      </c>
      <c r="O19" s="119" t="s">
        <v>151</v>
      </c>
      <c r="P19" s="119"/>
      <c r="Q19" s="215" t="s">
        <v>154</v>
      </c>
      <c r="R19" s="142" t="s">
        <v>371</v>
      </c>
      <c r="S19" s="134"/>
      <c r="T19" s="216">
        <v>1</v>
      </c>
      <c r="U19" s="142" t="s">
        <v>371</v>
      </c>
      <c r="V19" s="9"/>
      <c r="W19" s="216">
        <v>1</v>
      </c>
      <c r="X19" s="8" t="s">
        <v>34</v>
      </c>
    </row>
    <row r="20" spans="1:24" ht="62.4" customHeight="1" thickBot="1">
      <c r="A20" s="779"/>
      <c r="B20" s="92" t="s">
        <v>209</v>
      </c>
      <c r="C20" s="94" t="s">
        <v>626</v>
      </c>
      <c r="D20" s="7" t="s">
        <v>885</v>
      </c>
      <c r="E20" s="134">
        <v>2</v>
      </c>
      <c r="F20" s="135">
        <v>1</v>
      </c>
      <c r="G20" s="8" t="s">
        <v>589</v>
      </c>
      <c r="H20" s="8">
        <v>12</v>
      </c>
      <c r="I20" s="8">
        <v>24</v>
      </c>
      <c r="J20" s="8"/>
      <c r="K20" s="8"/>
      <c r="L20" s="8">
        <v>36</v>
      </c>
      <c r="M20" s="117" t="s">
        <v>150</v>
      </c>
      <c r="N20" s="119" t="s">
        <v>175</v>
      </c>
      <c r="O20" s="119" t="s">
        <v>151</v>
      </c>
      <c r="P20" s="119"/>
      <c r="Q20" s="215" t="s">
        <v>886</v>
      </c>
      <c r="R20" s="142" t="s">
        <v>733</v>
      </c>
      <c r="S20" s="134"/>
      <c r="T20" s="217" t="s">
        <v>715</v>
      </c>
      <c r="U20" s="142" t="s">
        <v>371</v>
      </c>
      <c r="V20" s="9"/>
      <c r="W20" s="216">
        <v>1</v>
      </c>
      <c r="X20" s="8" t="s">
        <v>34</v>
      </c>
    </row>
    <row r="21" spans="1:24" ht="20.100000000000001" customHeight="1" thickBot="1">
      <c r="A21" s="705" t="s">
        <v>147</v>
      </c>
      <c r="B21" s="111"/>
      <c r="C21" s="706" t="s">
        <v>693</v>
      </c>
      <c r="D21" s="108" t="s">
        <v>63</v>
      </c>
      <c r="E21" s="109">
        <v>4</v>
      </c>
      <c r="F21" s="110">
        <v>2</v>
      </c>
      <c r="G21" s="111" t="s">
        <v>64</v>
      </c>
      <c r="H21" s="706">
        <f>H22+H23</f>
        <v>0</v>
      </c>
      <c r="I21" s="706">
        <f>I22+I23</f>
        <v>36</v>
      </c>
      <c r="J21" s="706"/>
      <c r="K21" s="706"/>
      <c r="L21" s="706">
        <f t="shared" ref="L21" si="0">L22+L23</f>
        <v>36</v>
      </c>
      <c r="M21" s="113"/>
      <c r="N21" s="114"/>
      <c r="O21" s="114"/>
      <c r="P21" s="115"/>
      <c r="Q21" s="705"/>
      <c r="R21" s="190"/>
      <c r="S21" s="191"/>
      <c r="T21" s="192"/>
      <c r="U21" s="207"/>
      <c r="V21" s="208"/>
      <c r="W21" s="209"/>
      <c r="X21" s="235"/>
    </row>
    <row r="22" spans="1:24" ht="49.2" customHeight="1">
      <c r="A22" s="806"/>
      <c r="B22" s="8" t="s">
        <v>65</v>
      </c>
      <c r="C22" s="94" t="s">
        <v>628</v>
      </c>
      <c r="D22" s="98" t="s">
        <v>66</v>
      </c>
      <c r="E22" s="120">
        <v>2</v>
      </c>
      <c r="F22" s="121">
        <v>1</v>
      </c>
      <c r="G22" s="707" t="s">
        <v>929</v>
      </c>
      <c r="H22" s="707"/>
      <c r="I22" s="709">
        <v>24</v>
      </c>
      <c r="J22" s="709"/>
      <c r="K22" s="709"/>
      <c r="L22" s="707">
        <v>24</v>
      </c>
      <c r="M22" s="120" t="s">
        <v>150</v>
      </c>
      <c r="N22" s="122"/>
      <c r="O22" s="122" t="s">
        <v>151</v>
      </c>
      <c r="P22" s="122"/>
      <c r="Q22" s="199" t="s">
        <v>67</v>
      </c>
      <c r="R22" s="200" t="s">
        <v>395</v>
      </c>
      <c r="S22" s="201"/>
      <c r="T22" s="203">
        <v>1</v>
      </c>
      <c r="U22" s="200" t="s">
        <v>371</v>
      </c>
      <c r="V22" s="424"/>
      <c r="W22" s="203">
        <v>1</v>
      </c>
      <c r="X22" s="204" t="s">
        <v>34</v>
      </c>
    </row>
    <row r="23" spans="1:24" ht="51" customHeight="1" thickBot="1">
      <c r="A23" s="808"/>
      <c r="B23" s="263" t="s">
        <v>68</v>
      </c>
      <c r="C23" s="93" t="s">
        <v>610</v>
      </c>
      <c r="D23" s="75" t="s">
        <v>928</v>
      </c>
      <c r="E23" s="124">
        <v>2</v>
      </c>
      <c r="F23" s="125">
        <v>1</v>
      </c>
      <c r="G23" s="92" t="s">
        <v>660</v>
      </c>
      <c r="H23" s="247"/>
      <c r="I23" s="92">
        <v>12</v>
      </c>
      <c r="J23" s="93"/>
      <c r="K23" s="93"/>
      <c r="L23" s="92">
        <v>12</v>
      </c>
      <c r="M23" s="124" t="s">
        <v>150</v>
      </c>
      <c r="N23" s="126" t="s">
        <v>175</v>
      </c>
      <c r="O23" s="126" t="s">
        <v>151</v>
      </c>
      <c r="P23" s="126"/>
      <c r="Q23" s="206" t="s">
        <v>887</v>
      </c>
      <c r="R23" s="153" t="s">
        <v>395</v>
      </c>
      <c r="S23" s="154"/>
      <c r="T23" s="155">
        <v>1</v>
      </c>
      <c r="U23" s="153" t="s">
        <v>371</v>
      </c>
      <c r="V23" s="425"/>
      <c r="W23" s="155">
        <v>1</v>
      </c>
      <c r="X23" s="156" t="s">
        <v>34</v>
      </c>
    </row>
    <row r="24" spans="1:24" ht="20.100000000000001" customHeight="1" thickBot="1">
      <c r="A24" s="705" t="s">
        <v>210</v>
      </c>
      <c r="B24" s="111"/>
      <c r="C24" s="706" t="s">
        <v>694</v>
      </c>
      <c r="D24" s="136" t="s">
        <v>70</v>
      </c>
      <c r="E24" s="109">
        <v>9</v>
      </c>
      <c r="F24" s="137">
        <v>3</v>
      </c>
      <c r="G24" s="111" t="s">
        <v>71</v>
      </c>
      <c r="H24" s="111">
        <f>SUM(H25:H32)</f>
        <v>198</v>
      </c>
      <c r="I24" s="111">
        <f>SUM(I25:I32)</f>
        <v>48</v>
      </c>
      <c r="J24" s="111"/>
      <c r="K24" s="111"/>
      <c r="L24" s="111" t="s">
        <v>176</v>
      </c>
      <c r="M24" s="113"/>
      <c r="N24" s="114"/>
      <c r="O24" s="114"/>
      <c r="P24" s="115"/>
      <c r="Q24" s="111"/>
      <c r="R24" s="190"/>
      <c r="S24" s="191"/>
      <c r="T24" s="192"/>
      <c r="U24" s="207"/>
      <c r="V24" s="208"/>
      <c r="W24" s="209"/>
      <c r="X24" s="235"/>
    </row>
    <row r="25" spans="1:24" s="661" customFormat="1" ht="71.400000000000006" customHeight="1">
      <c r="A25" s="729" t="s">
        <v>725</v>
      </c>
      <c r="B25" s="662" t="s">
        <v>72</v>
      </c>
      <c r="C25" s="663" t="s">
        <v>633</v>
      </c>
      <c r="D25" s="664" t="s">
        <v>73</v>
      </c>
      <c r="E25" s="665">
        <v>3</v>
      </c>
      <c r="F25" s="666">
        <v>1</v>
      </c>
      <c r="G25" s="667" t="s">
        <v>74</v>
      </c>
      <c r="H25" s="662">
        <v>24</v>
      </c>
      <c r="I25" s="663">
        <v>12</v>
      </c>
      <c r="J25" s="663"/>
      <c r="K25" s="663"/>
      <c r="L25" s="668">
        <v>36</v>
      </c>
      <c r="M25" s="665" t="s">
        <v>150</v>
      </c>
      <c r="N25" s="669" t="s">
        <v>175</v>
      </c>
      <c r="O25" s="669" t="s">
        <v>151</v>
      </c>
      <c r="P25" s="669"/>
      <c r="Q25" s="670" t="s">
        <v>75</v>
      </c>
      <c r="R25" s="671" t="s">
        <v>733</v>
      </c>
      <c r="S25" s="672"/>
      <c r="T25" s="673" t="s">
        <v>715</v>
      </c>
      <c r="U25" s="671" t="s">
        <v>371</v>
      </c>
      <c r="V25" s="672"/>
      <c r="W25" s="674">
        <v>1</v>
      </c>
      <c r="X25" s="675" t="s">
        <v>34</v>
      </c>
    </row>
    <row r="26" spans="1:24" s="661" customFormat="1" ht="76.2" customHeight="1">
      <c r="A26" s="817"/>
      <c r="B26" s="676" t="s">
        <v>76</v>
      </c>
      <c r="C26" s="677" t="s">
        <v>634</v>
      </c>
      <c r="D26" s="678" t="s">
        <v>77</v>
      </c>
      <c r="E26" s="679">
        <v>3</v>
      </c>
      <c r="F26" s="666">
        <v>1</v>
      </c>
      <c r="G26" s="662" t="s">
        <v>71</v>
      </c>
      <c r="H26" s="676">
        <v>24</v>
      </c>
      <c r="I26" s="677">
        <v>12</v>
      </c>
      <c r="J26" s="677"/>
      <c r="K26" s="677"/>
      <c r="L26" s="680">
        <v>36</v>
      </c>
      <c r="M26" s="665" t="s">
        <v>150</v>
      </c>
      <c r="N26" s="669" t="s">
        <v>175</v>
      </c>
      <c r="O26" s="669" t="s">
        <v>151</v>
      </c>
      <c r="P26" s="669"/>
      <c r="Q26" s="681" t="s">
        <v>78</v>
      </c>
      <c r="R26" s="682" t="s">
        <v>733</v>
      </c>
      <c r="S26" s="683"/>
      <c r="T26" s="684" t="s">
        <v>715</v>
      </c>
      <c r="U26" s="682" t="s">
        <v>371</v>
      </c>
      <c r="V26" s="683"/>
      <c r="W26" s="685">
        <v>1</v>
      </c>
      <c r="X26" s="686" t="s">
        <v>34</v>
      </c>
    </row>
    <row r="27" spans="1:24" ht="84" customHeight="1">
      <c r="A27" s="817"/>
      <c r="B27" s="676" t="s">
        <v>79</v>
      </c>
      <c r="C27" s="677" t="s">
        <v>635</v>
      </c>
      <c r="D27" s="678" t="s">
        <v>80</v>
      </c>
      <c r="E27" s="679">
        <v>3</v>
      </c>
      <c r="F27" s="666">
        <v>1</v>
      </c>
      <c r="G27" s="662" t="s">
        <v>81</v>
      </c>
      <c r="H27" s="676">
        <v>24</v>
      </c>
      <c r="I27" s="677">
        <v>12</v>
      </c>
      <c r="J27" s="677"/>
      <c r="K27" s="677"/>
      <c r="L27" s="680">
        <v>36</v>
      </c>
      <c r="M27" s="665" t="s">
        <v>150</v>
      </c>
      <c r="N27" s="669" t="s">
        <v>175</v>
      </c>
      <c r="O27" s="669" t="s">
        <v>151</v>
      </c>
      <c r="P27" s="669"/>
      <c r="Q27" s="681" t="s">
        <v>82</v>
      </c>
      <c r="R27" s="682" t="s">
        <v>733</v>
      </c>
      <c r="S27" s="683"/>
      <c r="T27" s="684" t="s">
        <v>715</v>
      </c>
      <c r="U27" s="682" t="s">
        <v>371</v>
      </c>
      <c r="V27" s="683"/>
      <c r="W27" s="685">
        <v>1</v>
      </c>
      <c r="X27" s="686" t="s">
        <v>34</v>
      </c>
    </row>
    <row r="28" spans="1:24" ht="54" customHeight="1">
      <c r="A28" s="817"/>
      <c r="B28" s="676" t="s">
        <v>83</v>
      </c>
      <c r="C28" s="677" t="s">
        <v>636</v>
      </c>
      <c r="D28" s="678" t="s">
        <v>84</v>
      </c>
      <c r="E28" s="679">
        <v>3</v>
      </c>
      <c r="F28" s="666">
        <v>1</v>
      </c>
      <c r="G28" s="662" t="s">
        <v>85</v>
      </c>
      <c r="H28" s="676">
        <v>24</v>
      </c>
      <c r="I28" s="677">
        <v>12</v>
      </c>
      <c r="J28" s="677"/>
      <c r="K28" s="677"/>
      <c r="L28" s="680">
        <v>36</v>
      </c>
      <c r="M28" s="665" t="s">
        <v>150</v>
      </c>
      <c r="N28" s="669" t="s">
        <v>175</v>
      </c>
      <c r="O28" s="669" t="s">
        <v>151</v>
      </c>
      <c r="P28" s="669"/>
      <c r="Q28" s="681" t="s">
        <v>86</v>
      </c>
      <c r="R28" s="682" t="s">
        <v>733</v>
      </c>
      <c r="S28" s="683"/>
      <c r="T28" s="684" t="s">
        <v>715</v>
      </c>
      <c r="U28" s="682" t="s">
        <v>371</v>
      </c>
      <c r="V28" s="683"/>
      <c r="W28" s="685">
        <v>1</v>
      </c>
      <c r="X28" s="686" t="s">
        <v>34</v>
      </c>
    </row>
    <row r="29" spans="1:24" ht="49.95" customHeight="1">
      <c r="A29" s="817"/>
      <c r="B29" s="92" t="s">
        <v>87</v>
      </c>
      <c r="C29" s="93" t="s">
        <v>637</v>
      </c>
      <c r="D29" s="123" t="s">
        <v>88</v>
      </c>
      <c r="E29" s="142">
        <v>3</v>
      </c>
      <c r="F29" s="143">
        <v>1</v>
      </c>
      <c r="G29" s="8" t="s">
        <v>89</v>
      </c>
      <c r="H29" s="92">
        <v>24</v>
      </c>
      <c r="I29" s="93"/>
      <c r="J29" s="93"/>
      <c r="K29" s="93"/>
      <c r="L29" s="147">
        <v>24</v>
      </c>
      <c r="M29" s="124" t="s">
        <v>150</v>
      </c>
      <c r="N29" s="126" t="s">
        <v>178</v>
      </c>
      <c r="O29" s="126" t="s">
        <v>151</v>
      </c>
      <c r="P29" s="125" t="s">
        <v>179</v>
      </c>
      <c r="Q29" s="206" t="s">
        <v>180</v>
      </c>
      <c r="R29" s="153" t="s">
        <v>733</v>
      </c>
      <c r="S29" s="154"/>
      <c r="T29" s="149" t="s">
        <v>715</v>
      </c>
      <c r="U29" s="153" t="s">
        <v>371</v>
      </c>
      <c r="V29" s="154"/>
      <c r="W29" s="155">
        <v>1</v>
      </c>
      <c r="X29" s="156" t="s">
        <v>34</v>
      </c>
    </row>
    <row r="30" spans="1:24" ht="41.4" customHeight="1">
      <c r="A30" s="817"/>
      <c r="B30" s="92" t="s">
        <v>96</v>
      </c>
      <c r="C30" s="93" t="s">
        <v>679</v>
      </c>
      <c r="D30" s="426" t="s">
        <v>155</v>
      </c>
      <c r="E30" s="142">
        <v>3</v>
      </c>
      <c r="F30" s="143">
        <v>1</v>
      </c>
      <c r="G30" s="427" t="s">
        <v>141</v>
      </c>
      <c r="H30" s="92">
        <v>24</v>
      </c>
      <c r="I30" s="93"/>
      <c r="J30" s="93"/>
      <c r="K30" s="93"/>
      <c r="L30" s="147">
        <v>24</v>
      </c>
      <c r="M30" s="124" t="s">
        <v>150</v>
      </c>
      <c r="N30" s="428" t="s">
        <v>175</v>
      </c>
      <c r="O30" s="9" t="s">
        <v>814</v>
      </c>
      <c r="P30" s="429" t="s">
        <v>181</v>
      </c>
      <c r="Q30" s="430" t="s">
        <v>156</v>
      </c>
      <c r="R30" s="431" t="s">
        <v>371</v>
      </c>
      <c r="S30" s="154"/>
      <c r="T30" s="155">
        <v>1</v>
      </c>
      <c r="U30" s="431" t="s">
        <v>371</v>
      </c>
      <c r="V30" s="154"/>
      <c r="W30" s="155">
        <v>1</v>
      </c>
      <c r="X30" s="432" t="s">
        <v>34</v>
      </c>
    </row>
    <row r="31" spans="1:24" ht="20.100000000000001" customHeight="1">
      <c r="A31" s="817"/>
      <c r="B31" s="92" t="s">
        <v>90</v>
      </c>
      <c r="C31" s="93" t="s">
        <v>638</v>
      </c>
      <c r="D31" s="123" t="s">
        <v>782</v>
      </c>
      <c r="E31" s="117">
        <v>3</v>
      </c>
      <c r="F31" s="118">
        <v>1</v>
      </c>
      <c r="G31" s="90" t="s">
        <v>141</v>
      </c>
      <c r="H31" s="92">
        <v>30</v>
      </c>
      <c r="I31" s="93"/>
      <c r="J31" s="93"/>
      <c r="K31" s="93"/>
      <c r="L31" s="147">
        <v>30</v>
      </c>
      <c r="M31" s="124" t="s">
        <v>150</v>
      </c>
      <c r="N31" s="9" t="s">
        <v>175</v>
      </c>
      <c r="O31" s="126" t="s">
        <v>151</v>
      </c>
      <c r="P31" s="135" t="s">
        <v>179</v>
      </c>
      <c r="Q31" s="206" t="s">
        <v>182</v>
      </c>
      <c r="R31" s="153" t="s">
        <v>733</v>
      </c>
      <c r="S31" s="154"/>
      <c r="T31" s="149" t="s">
        <v>715</v>
      </c>
      <c r="U31" s="153" t="s">
        <v>371</v>
      </c>
      <c r="V31" s="154"/>
      <c r="W31" s="155">
        <v>1</v>
      </c>
      <c r="X31" s="156" t="s">
        <v>34</v>
      </c>
    </row>
    <row r="32" spans="1:24" ht="20.100000000000001" customHeight="1" thickBot="1">
      <c r="A32" s="817"/>
      <c r="B32" s="92" t="s">
        <v>92</v>
      </c>
      <c r="C32" s="93" t="s">
        <v>680</v>
      </c>
      <c r="D32" s="123" t="s">
        <v>93</v>
      </c>
      <c r="E32" s="142">
        <v>3</v>
      </c>
      <c r="F32" s="143">
        <v>1</v>
      </c>
      <c r="G32" s="8" t="s">
        <v>94</v>
      </c>
      <c r="H32" s="92">
        <v>24</v>
      </c>
      <c r="I32" s="93"/>
      <c r="J32" s="93"/>
      <c r="K32" s="93"/>
      <c r="L32" s="147">
        <v>24</v>
      </c>
      <c r="M32" s="124" t="s">
        <v>150</v>
      </c>
      <c r="N32" s="9" t="s">
        <v>175</v>
      </c>
      <c r="O32" s="126" t="s">
        <v>151</v>
      </c>
      <c r="P32" s="135" t="s">
        <v>179</v>
      </c>
      <c r="Q32" s="206" t="s">
        <v>95</v>
      </c>
      <c r="R32" s="153" t="s">
        <v>371</v>
      </c>
      <c r="S32" s="154"/>
      <c r="T32" s="155">
        <v>1</v>
      </c>
      <c r="U32" s="153" t="s">
        <v>371</v>
      </c>
      <c r="V32" s="154"/>
      <c r="W32" s="155">
        <v>1</v>
      </c>
      <c r="X32" s="156" t="s">
        <v>34</v>
      </c>
    </row>
    <row r="33" spans="1:24" ht="20.100000000000001" customHeight="1" thickBot="1">
      <c r="A33" s="705" t="s">
        <v>211</v>
      </c>
      <c r="B33" s="111"/>
      <c r="C33" s="706" t="s">
        <v>695</v>
      </c>
      <c r="D33" s="108" t="s">
        <v>717</v>
      </c>
      <c r="E33" s="109">
        <v>3</v>
      </c>
      <c r="F33" s="110">
        <v>1</v>
      </c>
      <c r="G33" s="111" t="s">
        <v>71</v>
      </c>
      <c r="H33" s="706"/>
      <c r="I33" s="706"/>
      <c r="J33" s="706"/>
      <c r="K33" s="706"/>
      <c r="L33" s="705"/>
      <c r="M33" s="113"/>
      <c r="N33" s="114"/>
      <c r="O33" s="114"/>
      <c r="P33" s="115"/>
      <c r="Q33" s="337"/>
      <c r="R33" s="190"/>
      <c r="S33" s="191"/>
      <c r="T33" s="192"/>
      <c r="U33" s="207"/>
      <c r="V33" s="208"/>
      <c r="W33" s="209"/>
      <c r="X33" s="235"/>
    </row>
    <row r="34" spans="1:24" ht="20.100000000000001" customHeight="1" thickBot="1">
      <c r="A34" s="178"/>
      <c r="B34" s="243" t="s">
        <v>97</v>
      </c>
      <c r="C34" s="94" t="s">
        <v>696</v>
      </c>
      <c r="D34" s="98" t="s">
        <v>717</v>
      </c>
      <c r="E34" s="120">
        <v>3</v>
      </c>
      <c r="F34" s="121">
        <v>1</v>
      </c>
      <c r="G34" s="707"/>
      <c r="H34" s="707"/>
      <c r="I34" s="709"/>
      <c r="J34" s="709"/>
      <c r="K34" s="709"/>
      <c r="L34" s="707"/>
      <c r="M34" s="120" t="s">
        <v>150</v>
      </c>
      <c r="N34" s="122" t="s">
        <v>175</v>
      </c>
      <c r="O34" s="122" t="s">
        <v>151</v>
      </c>
      <c r="P34" s="122"/>
      <c r="Q34" s="199" t="s">
        <v>98</v>
      </c>
      <c r="R34" s="200" t="s">
        <v>395</v>
      </c>
      <c r="S34" s="201"/>
      <c r="T34" s="203">
        <v>1</v>
      </c>
      <c r="U34" s="200" t="s">
        <v>395</v>
      </c>
      <c r="V34" s="201"/>
      <c r="W34" s="203">
        <v>1</v>
      </c>
      <c r="X34" s="204" t="s">
        <v>34</v>
      </c>
    </row>
    <row r="35" spans="1:24" ht="20.100000000000001" customHeight="1" thickBot="1">
      <c r="A35" s="705" t="s">
        <v>99</v>
      </c>
      <c r="B35" s="706"/>
      <c r="C35" s="706"/>
      <c r="D35" s="224"/>
      <c r="E35" s="109">
        <v>30</v>
      </c>
      <c r="F35" s="225"/>
      <c r="G35" s="111"/>
      <c r="H35" s="111">
        <f>H9+H13+H21+H24+H33</f>
        <v>278</v>
      </c>
      <c r="I35" s="111">
        <f>I9+I13+I21+I24+I33</f>
        <v>178</v>
      </c>
      <c r="J35" s="111">
        <f>J9+J13+J21+J24+J33</f>
        <v>51</v>
      </c>
      <c r="K35" s="111"/>
      <c r="L35" s="111" t="s">
        <v>176</v>
      </c>
      <c r="M35" s="109"/>
      <c r="N35" s="226"/>
      <c r="O35" s="226"/>
      <c r="P35" s="137"/>
      <c r="Q35" s="433"/>
      <c r="R35" s="317"/>
      <c r="S35" s="318"/>
      <c r="T35" s="318"/>
      <c r="U35" s="318"/>
      <c r="V35" s="318"/>
      <c r="W35" s="318"/>
      <c r="X35" s="228"/>
    </row>
    <row r="36" spans="1:24" ht="15" customHeight="1">
      <c r="A36" s="319" t="s">
        <v>183</v>
      </c>
      <c r="B36" s="178"/>
      <c r="C36" s="178"/>
      <c r="D36" s="178"/>
      <c r="E36" s="178"/>
      <c r="F36" s="178"/>
      <c r="G36" s="178"/>
      <c r="H36" s="178"/>
      <c r="I36" s="178"/>
      <c r="J36" s="178"/>
      <c r="K36" s="178"/>
      <c r="L36" s="178"/>
      <c r="M36" s="178"/>
      <c r="N36" s="178"/>
      <c r="O36" s="178"/>
      <c r="P36" s="178"/>
      <c r="Q36" s="181"/>
      <c r="R36" s="229" t="s">
        <v>100</v>
      </c>
      <c r="S36" s="182"/>
      <c r="T36" s="182"/>
      <c r="U36" s="182"/>
      <c r="V36" s="182"/>
      <c r="W36" s="182"/>
      <c r="X36" s="182"/>
    </row>
    <row r="37" spans="1:24" s="13" customFormat="1" ht="15" customHeight="1">
      <c r="A37" s="230" t="s">
        <v>101</v>
      </c>
      <c r="B37" s="231"/>
      <c r="C37" s="231"/>
      <c r="D37" s="230" t="s">
        <v>102</v>
      </c>
      <c r="E37" s="178"/>
      <c r="F37" s="178"/>
      <c r="G37" s="178"/>
      <c r="H37" s="178"/>
      <c r="I37" s="178"/>
      <c r="J37" s="178"/>
      <c r="K37" s="178"/>
      <c r="L37" s="178"/>
      <c r="M37" s="178"/>
      <c r="N37" s="178"/>
      <c r="O37" s="178"/>
      <c r="P37" s="178"/>
      <c r="Q37" s="181"/>
      <c r="R37" s="229" t="s">
        <v>103</v>
      </c>
      <c r="S37" s="182"/>
      <c r="T37" s="182"/>
      <c r="U37" s="182"/>
      <c r="V37" s="182"/>
      <c r="W37" s="182"/>
      <c r="X37" s="182"/>
    </row>
    <row r="38" spans="1:24" ht="15" customHeight="1">
      <c r="A38" s="230" t="s">
        <v>104</v>
      </c>
      <c r="B38" s="231"/>
      <c r="C38" s="231"/>
      <c r="D38" s="230" t="s">
        <v>105</v>
      </c>
      <c r="E38" s="178"/>
      <c r="F38" s="178"/>
      <c r="G38" s="178"/>
      <c r="H38" s="178"/>
      <c r="I38" s="178"/>
      <c r="J38" s="178"/>
      <c r="K38" s="178"/>
      <c r="L38" s="178"/>
      <c r="M38" s="178"/>
      <c r="N38" s="178"/>
      <c r="O38" s="178"/>
      <c r="P38" s="178"/>
      <c r="Q38" s="181"/>
      <c r="R38" s="229"/>
      <c r="S38" s="182"/>
      <c r="T38" s="182"/>
      <c r="U38" s="182"/>
      <c r="V38" s="182"/>
      <c r="W38" s="182"/>
      <c r="X38" s="182"/>
    </row>
    <row r="39" spans="1:24" ht="15" customHeight="1">
      <c r="A39" s="230"/>
      <c r="B39" s="231"/>
      <c r="C39" s="231"/>
      <c r="D39" s="230"/>
      <c r="E39" s="178"/>
      <c r="F39" s="178"/>
      <c r="G39" s="178"/>
      <c r="H39" s="178"/>
      <c r="I39" s="178"/>
      <c r="J39" s="178"/>
      <c r="K39" s="178"/>
      <c r="L39" s="178"/>
      <c r="M39" s="178"/>
      <c r="N39" s="178"/>
      <c r="O39" s="178"/>
      <c r="P39" s="178"/>
      <c r="Q39" s="181"/>
      <c r="R39" s="229"/>
      <c r="S39" s="182"/>
      <c r="T39" s="182"/>
      <c r="U39" s="182"/>
      <c r="V39" s="182"/>
      <c r="W39" s="182"/>
      <c r="X39" s="182"/>
    </row>
    <row r="40" spans="1:24" ht="15" customHeight="1">
      <c r="A40" s="230"/>
      <c r="B40" s="231"/>
      <c r="C40" s="231"/>
      <c r="D40" s="230"/>
      <c r="E40" s="178"/>
      <c r="F40" s="178"/>
      <c r="G40" s="178"/>
      <c r="H40" s="178"/>
      <c r="I40" s="178"/>
      <c r="J40" s="178"/>
      <c r="K40" s="178"/>
      <c r="L40" s="178"/>
      <c r="M40" s="178"/>
      <c r="N40" s="178"/>
      <c r="O40" s="178"/>
      <c r="P40" s="178"/>
      <c r="Q40" s="181"/>
      <c r="R40" s="229"/>
      <c r="S40" s="182"/>
      <c r="T40" s="182"/>
      <c r="U40" s="182"/>
      <c r="V40" s="182"/>
      <c r="W40" s="182"/>
      <c r="X40" s="182"/>
    </row>
    <row r="41" spans="1:24" ht="15" customHeight="1" thickBot="1">
      <c r="A41" s="434" t="s">
        <v>106</v>
      </c>
      <c r="B41" s="434"/>
      <c r="C41" s="231" t="s">
        <v>699</v>
      </c>
      <c r="D41" s="231"/>
      <c r="E41" s="701"/>
      <c r="F41" s="701"/>
      <c r="G41" s="701"/>
      <c r="H41" s="701"/>
      <c r="I41" s="701"/>
      <c r="J41" s="701"/>
      <c r="K41" s="701"/>
      <c r="L41" s="701"/>
      <c r="M41" s="702"/>
      <c r="N41" s="702"/>
      <c r="O41" s="702"/>
      <c r="P41" s="702"/>
      <c r="Q41" s="181"/>
      <c r="R41" s="182"/>
      <c r="S41" s="182"/>
      <c r="T41" s="182"/>
      <c r="U41" s="182"/>
      <c r="V41" s="182"/>
      <c r="W41" s="182"/>
      <c r="X41" s="182"/>
    </row>
    <row r="42" spans="1:24" s="20" customFormat="1" ht="15" customHeight="1" thickBot="1">
      <c r="A42" s="435"/>
      <c r="B42" s="435"/>
      <c r="C42" s="436"/>
      <c r="D42" s="436"/>
      <c r="E42" s="701"/>
      <c r="F42" s="701"/>
      <c r="G42" s="701"/>
      <c r="H42" s="701"/>
      <c r="I42" s="701"/>
      <c r="J42" s="701"/>
      <c r="K42" s="701"/>
      <c r="L42" s="701"/>
      <c r="M42" s="702"/>
      <c r="N42" s="702"/>
      <c r="O42" s="702"/>
      <c r="P42" s="702"/>
      <c r="Q42" s="181"/>
      <c r="R42" s="758" t="s">
        <v>2</v>
      </c>
      <c r="S42" s="759"/>
      <c r="T42" s="759"/>
      <c r="U42" s="759"/>
      <c r="V42" s="759"/>
      <c r="W42" s="759"/>
      <c r="X42" s="760"/>
    </row>
    <row r="43" spans="1:24" ht="16.350000000000001" customHeight="1" thickBot="1">
      <c r="A43" s="727" t="s">
        <v>3</v>
      </c>
      <c r="B43" s="727" t="s">
        <v>4</v>
      </c>
      <c r="C43" s="727" t="s">
        <v>5</v>
      </c>
      <c r="D43" s="727" t="s">
        <v>6</v>
      </c>
      <c r="E43" s="736" t="s">
        <v>7</v>
      </c>
      <c r="F43" s="737" t="s">
        <v>8</v>
      </c>
      <c r="G43" s="727" t="s">
        <v>9</v>
      </c>
      <c r="H43" s="732" t="s">
        <v>10</v>
      </c>
      <c r="I43" s="732" t="s">
        <v>11</v>
      </c>
      <c r="J43" s="732" t="s">
        <v>706</v>
      </c>
      <c r="K43" s="732" t="s">
        <v>13</v>
      </c>
      <c r="L43" s="727" t="s">
        <v>14</v>
      </c>
      <c r="M43" s="810" t="s">
        <v>15</v>
      </c>
      <c r="N43" s="811"/>
      <c r="O43" s="811"/>
      <c r="P43" s="812"/>
      <c r="Q43" s="713" t="s">
        <v>16</v>
      </c>
      <c r="R43" s="753" t="s">
        <v>17</v>
      </c>
      <c r="S43" s="754"/>
      <c r="T43" s="754"/>
      <c r="U43" s="753" t="s">
        <v>18</v>
      </c>
      <c r="V43" s="754"/>
      <c r="W43" s="755"/>
      <c r="X43" s="732" t="s">
        <v>19</v>
      </c>
    </row>
    <row r="44" spans="1:24" ht="36.75" customHeight="1" thickBot="1">
      <c r="A44" s="728"/>
      <c r="B44" s="728"/>
      <c r="C44" s="728"/>
      <c r="D44" s="728"/>
      <c r="E44" s="735"/>
      <c r="F44" s="738"/>
      <c r="G44" s="728"/>
      <c r="H44" s="728"/>
      <c r="I44" s="728"/>
      <c r="J44" s="728"/>
      <c r="K44" s="728"/>
      <c r="L44" s="728"/>
      <c r="M44" s="306" t="s">
        <v>20</v>
      </c>
      <c r="N44" s="307" t="s">
        <v>21</v>
      </c>
      <c r="O44" s="307" t="s">
        <v>22</v>
      </c>
      <c r="P44" s="308" t="s">
        <v>23</v>
      </c>
      <c r="Q44" s="714"/>
      <c r="R44" s="175" t="s">
        <v>24</v>
      </c>
      <c r="S44" s="176" t="s">
        <v>25</v>
      </c>
      <c r="T44" s="177" t="s">
        <v>26</v>
      </c>
      <c r="U44" s="175" t="s">
        <v>24</v>
      </c>
      <c r="V44" s="176" t="s">
        <v>25</v>
      </c>
      <c r="W44" s="177" t="s">
        <v>26</v>
      </c>
      <c r="X44" s="809"/>
    </row>
    <row r="45" spans="1:24" ht="20.100000000000001" customHeight="1" thickBot="1">
      <c r="A45" s="714"/>
      <c r="B45" s="718"/>
      <c r="C45" s="710"/>
      <c r="D45" s="328" t="s">
        <v>157</v>
      </c>
      <c r="E45" s="420"/>
      <c r="F45" s="328"/>
      <c r="G45" s="717"/>
      <c r="H45" s="708"/>
      <c r="I45" s="708"/>
      <c r="J45" s="708"/>
      <c r="K45" s="708"/>
      <c r="L45" s="718"/>
      <c r="M45" s="375"/>
      <c r="N45" s="376"/>
      <c r="O45" s="376"/>
      <c r="P45" s="377"/>
      <c r="Q45" s="714"/>
      <c r="R45" s="421"/>
      <c r="S45" s="422"/>
      <c r="T45" s="422"/>
      <c r="U45" s="421"/>
      <c r="V45" s="422"/>
      <c r="W45" s="423"/>
      <c r="X45" s="700"/>
    </row>
    <row r="46" spans="1:24" ht="20.100000000000001" customHeight="1" thickBot="1">
      <c r="A46" s="705" t="s">
        <v>107</v>
      </c>
      <c r="B46" s="111"/>
      <c r="C46" s="706" t="s">
        <v>683</v>
      </c>
      <c r="D46" s="108" t="s">
        <v>108</v>
      </c>
      <c r="E46" s="109">
        <v>9</v>
      </c>
      <c r="F46" s="110">
        <v>3</v>
      </c>
      <c r="G46" s="111" t="s">
        <v>81</v>
      </c>
      <c r="H46" s="111">
        <f>SUM(H47:H51)</f>
        <v>120</v>
      </c>
      <c r="I46" s="111"/>
      <c r="J46" s="111"/>
      <c r="K46" s="111"/>
      <c r="L46" s="111">
        <f t="shared" ref="L46" si="1">SUM(L47:L49)</f>
        <v>72</v>
      </c>
      <c r="M46" s="113"/>
      <c r="N46" s="114"/>
      <c r="O46" s="114"/>
      <c r="P46" s="115"/>
      <c r="Q46" s="705"/>
      <c r="R46" s="207"/>
      <c r="S46" s="208"/>
      <c r="T46" s="209"/>
      <c r="U46" s="207"/>
      <c r="V46" s="208"/>
      <c r="W46" s="209"/>
      <c r="X46" s="235"/>
    </row>
    <row r="47" spans="1:24" ht="20.100000000000001" customHeight="1">
      <c r="A47" s="732" t="s">
        <v>725</v>
      </c>
      <c r="B47" s="130" t="s">
        <v>109</v>
      </c>
      <c r="C47" s="91" t="s">
        <v>647</v>
      </c>
      <c r="D47" s="123" t="s">
        <v>110</v>
      </c>
      <c r="E47" s="696">
        <v>3</v>
      </c>
      <c r="F47" s="138">
        <v>1</v>
      </c>
      <c r="G47" s="707" t="s">
        <v>81</v>
      </c>
      <c r="H47" s="707">
        <v>24</v>
      </c>
      <c r="I47" s="709"/>
      <c r="J47" s="709"/>
      <c r="K47" s="709"/>
      <c r="L47" s="139">
        <v>24</v>
      </c>
      <c r="M47" s="120" t="s">
        <v>150</v>
      </c>
      <c r="N47" s="122" t="s">
        <v>175</v>
      </c>
      <c r="O47" s="119" t="s">
        <v>151</v>
      </c>
      <c r="P47" s="140"/>
      <c r="Q47" s="437" t="s">
        <v>111</v>
      </c>
      <c r="R47" s="211" t="s">
        <v>733</v>
      </c>
      <c r="S47" s="212"/>
      <c r="T47" s="171" t="s">
        <v>715</v>
      </c>
      <c r="U47" s="211" t="s">
        <v>371</v>
      </c>
      <c r="V47" s="212"/>
      <c r="W47" s="213">
        <v>1</v>
      </c>
      <c r="X47" s="214" t="s">
        <v>34</v>
      </c>
    </row>
    <row r="48" spans="1:24" ht="20.100000000000001" customHeight="1">
      <c r="A48" s="813"/>
      <c r="B48" s="8" t="s">
        <v>112</v>
      </c>
      <c r="C48" s="94" t="s">
        <v>648</v>
      </c>
      <c r="D48" s="141" t="s">
        <v>113</v>
      </c>
      <c r="E48" s="142">
        <v>3</v>
      </c>
      <c r="F48" s="143">
        <v>1</v>
      </c>
      <c r="G48" s="8" t="s">
        <v>812</v>
      </c>
      <c r="H48" s="8">
        <v>24</v>
      </c>
      <c r="I48" s="94"/>
      <c r="J48" s="94"/>
      <c r="K48" s="94"/>
      <c r="L48" s="144">
        <v>24</v>
      </c>
      <c r="M48" s="142" t="s">
        <v>150</v>
      </c>
      <c r="N48" s="9" t="s">
        <v>175</v>
      </c>
      <c r="O48" s="122" t="s">
        <v>151</v>
      </c>
      <c r="P48" s="145"/>
      <c r="Q48" s="438" t="s">
        <v>115</v>
      </c>
      <c r="R48" s="200" t="s">
        <v>733</v>
      </c>
      <c r="S48" s="165"/>
      <c r="T48" s="145" t="s">
        <v>715</v>
      </c>
      <c r="U48" s="200" t="s">
        <v>371</v>
      </c>
      <c r="V48" s="201"/>
      <c r="W48" s="203">
        <v>1</v>
      </c>
      <c r="X48" s="167" t="s">
        <v>34</v>
      </c>
    </row>
    <row r="49" spans="1:24" ht="20.100000000000001" customHeight="1">
      <c r="A49" s="813"/>
      <c r="B49" s="707" t="s">
        <v>116</v>
      </c>
      <c r="C49" s="91" t="s">
        <v>649</v>
      </c>
      <c r="D49" s="146" t="s">
        <v>117</v>
      </c>
      <c r="E49" s="124">
        <v>3</v>
      </c>
      <c r="F49" s="125">
        <v>1</v>
      </c>
      <c r="G49" s="92" t="s">
        <v>118</v>
      </c>
      <c r="H49" s="92">
        <v>24</v>
      </c>
      <c r="I49" s="93"/>
      <c r="J49" s="93"/>
      <c r="K49" s="93"/>
      <c r="L49" s="147">
        <v>24</v>
      </c>
      <c r="M49" s="124" t="s">
        <v>150</v>
      </c>
      <c r="N49" s="126" t="s">
        <v>175</v>
      </c>
      <c r="O49" s="126" t="s">
        <v>151</v>
      </c>
      <c r="P49" s="125"/>
      <c r="Q49" s="439" t="s">
        <v>119</v>
      </c>
      <c r="R49" s="164" t="s">
        <v>733</v>
      </c>
      <c r="S49" s="165"/>
      <c r="T49" s="135" t="s">
        <v>715</v>
      </c>
      <c r="U49" s="239" t="s">
        <v>371</v>
      </c>
      <c r="V49" s="154"/>
      <c r="W49" s="240">
        <v>1</v>
      </c>
      <c r="X49" s="198" t="s">
        <v>34</v>
      </c>
    </row>
    <row r="50" spans="1:24" ht="20.100000000000001" customHeight="1">
      <c r="A50" s="813"/>
      <c r="B50" s="8" t="s">
        <v>120</v>
      </c>
      <c r="C50" s="91" t="s">
        <v>651</v>
      </c>
      <c r="D50" s="97" t="s">
        <v>121</v>
      </c>
      <c r="E50" s="142">
        <v>3</v>
      </c>
      <c r="F50" s="143">
        <v>1</v>
      </c>
      <c r="G50" s="8" t="s">
        <v>337</v>
      </c>
      <c r="H50" s="8">
        <v>24</v>
      </c>
      <c r="I50" s="94"/>
      <c r="J50" s="94"/>
      <c r="K50" s="94"/>
      <c r="L50" s="144">
        <v>24</v>
      </c>
      <c r="M50" s="142" t="s">
        <v>150</v>
      </c>
      <c r="N50" s="9" t="s">
        <v>175</v>
      </c>
      <c r="O50" s="9" t="s">
        <v>151</v>
      </c>
      <c r="P50" s="135"/>
      <c r="Q50" s="440" t="s">
        <v>122</v>
      </c>
      <c r="R50" s="164" t="s">
        <v>733</v>
      </c>
      <c r="S50" s="201"/>
      <c r="T50" s="135" t="s">
        <v>715</v>
      </c>
      <c r="U50" s="164" t="s">
        <v>371</v>
      </c>
      <c r="V50" s="165"/>
      <c r="W50" s="166">
        <v>1</v>
      </c>
      <c r="X50" s="167" t="s">
        <v>34</v>
      </c>
    </row>
    <row r="51" spans="1:24" ht="20.100000000000001" customHeight="1" thickBot="1">
      <c r="A51" s="789"/>
      <c r="B51" s="708" t="s">
        <v>123</v>
      </c>
      <c r="C51" s="249" t="s">
        <v>652</v>
      </c>
      <c r="D51" s="98" t="s">
        <v>124</v>
      </c>
      <c r="E51" s="120">
        <v>3</v>
      </c>
      <c r="F51" s="121">
        <v>1</v>
      </c>
      <c r="G51" s="707" t="s">
        <v>125</v>
      </c>
      <c r="H51" s="707">
        <v>24</v>
      </c>
      <c r="I51" s="709"/>
      <c r="J51" s="709"/>
      <c r="K51" s="709"/>
      <c r="L51" s="139">
        <v>24</v>
      </c>
      <c r="M51" s="120" t="s">
        <v>150</v>
      </c>
      <c r="N51" s="122" t="s">
        <v>175</v>
      </c>
      <c r="O51" s="122" t="s">
        <v>151</v>
      </c>
      <c r="P51" s="145"/>
      <c r="Q51" s="438" t="s">
        <v>126</v>
      </c>
      <c r="R51" s="244" t="s">
        <v>733</v>
      </c>
      <c r="S51" s="245"/>
      <c r="T51" s="242" t="s">
        <v>715</v>
      </c>
      <c r="U51" s="441" t="s">
        <v>371</v>
      </c>
      <c r="V51" s="442"/>
      <c r="W51" s="443">
        <v>1</v>
      </c>
      <c r="X51" s="325" t="s">
        <v>34</v>
      </c>
    </row>
    <row r="52" spans="1:24" ht="20.100000000000001" customHeight="1" thickBot="1">
      <c r="A52" s="705" t="s">
        <v>702</v>
      </c>
      <c r="B52" s="111"/>
      <c r="C52" s="706" t="s">
        <v>615</v>
      </c>
      <c r="D52" s="108" t="s">
        <v>127</v>
      </c>
      <c r="E52" s="109">
        <v>4</v>
      </c>
      <c r="F52" s="110">
        <v>2</v>
      </c>
      <c r="G52" s="111" t="s">
        <v>71</v>
      </c>
      <c r="H52" s="706">
        <f>H53+H8</f>
        <v>12</v>
      </c>
      <c r="I52" s="706">
        <f>I53+I54</f>
        <v>36</v>
      </c>
      <c r="J52" s="706"/>
      <c r="K52" s="706"/>
      <c r="L52" s="706">
        <f>L53+L54</f>
        <v>48</v>
      </c>
      <c r="M52" s="113"/>
      <c r="N52" s="114"/>
      <c r="O52" s="114"/>
      <c r="P52" s="115"/>
      <c r="Q52" s="705"/>
      <c r="R52" s="207"/>
      <c r="S52" s="208"/>
      <c r="T52" s="209"/>
      <c r="U52" s="207"/>
      <c r="V52" s="208"/>
      <c r="W52" s="209"/>
      <c r="X52" s="235"/>
    </row>
    <row r="53" spans="1:24" ht="20.100000000000001" customHeight="1">
      <c r="A53" s="729"/>
      <c r="B53" s="8" t="s">
        <v>128</v>
      </c>
      <c r="C53" s="131" t="s">
        <v>628</v>
      </c>
      <c r="D53" s="73" t="s">
        <v>129</v>
      </c>
      <c r="E53" s="170">
        <v>2</v>
      </c>
      <c r="F53" s="171">
        <v>1</v>
      </c>
      <c r="G53" s="130" t="s">
        <v>813</v>
      </c>
      <c r="H53" s="130">
        <v>12</v>
      </c>
      <c r="I53" s="130">
        <v>24</v>
      </c>
      <c r="J53" s="130"/>
      <c r="K53" s="130"/>
      <c r="L53" s="130">
        <v>36</v>
      </c>
      <c r="M53" s="117" t="s">
        <v>150</v>
      </c>
      <c r="N53" s="119" t="s">
        <v>175</v>
      </c>
      <c r="O53" s="119" t="s">
        <v>151</v>
      </c>
      <c r="P53" s="140"/>
      <c r="Q53" s="444" t="s">
        <v>130</v>
      </c>
      <c r="R53" s="164" t="s">
        <v>395</v>
      </c>
      <c r="S53" s="165"/>
      <c r="T53" s="166">
        <v>1</v>
      </c>
      <c r="U53" s="164" t="s">
        <v>371</v>
      </c>
      <c r="V53" s="165"/>
      <c r="W53" s="166">
        <v>1</v>
      </c>
      <c r="X53" s="167" t="s">
        <v>34</v>
      </c>
    </row>
    <row r="54" spans="1:24" ht="20.100000000000001" customHeight="1" thickBot="1">
      <c r="A54" s="814"/>
      <c r="B54" s="92" t="s">
        <v>131</v>
      </c>
      <c r="C54" s="243" t="s">
        <v>610</v>
      </c>
      <c r="D54" s="75" t="s">
        <v>132</v>
      </c>
      <c r="E54" s="148">
        <v>2</v>
      </c>
      <c r="F54" s="152">
        <v>1</v>
      </c>
      <c r="G54" s="92" t="s">
        <v>815</v>
      </c>
      <c r="H54" s="8">
        <v>0</v>
      </c>
      <c r="I54" s="8">
        <v>12</v>
      </c>
      <c r="J54" s="243"/>
      <c r="K54" s="243" t="s">
        <v>53</v>
      </c>
      <c r="L54" s="243">
        <v>12</v>
      </c>
      <c r="M54" s="151" t="s">
        <v>150</v>
      </c>
      <c r="N54" s="101" t="s">
        <v>175</v>
      </c>
      <c r="O54" s="101" t="s">
        <v>151</v>
      </c>
      <c r="P54" s="152"/>
      <c r="Q54" s="445" t="s">
        <v>47</v>
      </c>
      <c r="R54" s="153" t="s">
        <v>395</v>
      </c>
      <c r="S54" s="154"/>
      <c r="T54" s="155">
        <v>1</v>
      </c>
      <c r="U54" s="153" t="s">
        <v>371</v>
      </c>
      <c r="V54" s="154"/>
      <c r="W54" s="155">
        <v>1</v>
      </c>
      <c r="X54" s="156" t="s">
        <v>34</v>
      </c>
    </row>
    <row r="55" spans="1:24" ht="20.100000000000001" customHeight="1" thickBot="1">
      <c r="A55" s="705" t="s">
        <v>703</v>
      </c>
      <c r="B55" s="111"/>
      <c r="C55" s="715" t="s">
        <v>693</v>
      </c>
      <c r="D55" s="136" t="s">
        <v>133</v>
      </c>
      <c r="E55" s="716">
        <v>4</v>
      </c>
      <c r="F55" s="378">
        <v>2</v>
      </c>
      <c r="G55" s="379"/>
      <c r="H55" s="706"/>
      <c r="I55" s="111">
        <f t="shared" ref="I55:L55" si="2">I56+I57</f>
        <v>36</v>
      </c>
      <c r="J55" s="718"/>
      <c r="K55" s="159"/>
      <c r="L55" s="718">
        <f t="shared" si="2"/>
        <v>36</v>
      </c>
      <c r="M55" s="160"/>
      <c r="N55" s="161"/>
      <c r="O55" s="161"/>
      <c r="P55" s="162"/>
      <c r="Q55" s="713"/>
      <c r="R55" s="207"/>
      <c r="S55" s="208"/>
      <c r="T55" s="209"/>
      <c r="U55" s="207"/>
      <c r="V55" s="208"/>
      <c r="W55" s="209"/>
      <c r="X55" s="235"/>
    </row>
    <row r="56" spans="1:24" ht="20.100000000000001" customHeight="1">
      <c r="A56" s="806"/>
      <c r="B56" s="130" t="s">
        <v>134</v>
      </c>
      <c r="C56" s="131" t="s">
        <v>628</v>
      </c>
      <c r="D56" s="116" t="s">
        <v>135</v>
      </c>
      <c r="E56" s="117">
        <v>2</v>
      </c>
      <c r="F56" s="118">
        <v>1</v>
      </c>
      <c r="G56" s="90" t="s">
        <v>136</v>
      </c>
      <c r="H56" s="90"/>
      <c r="I56" s="91">
        <v>24</v>
      </c>
      <c r="J56" s="91"/>
      <c r="K56" s="91"/>
      <c r="L56" s="248">
        <v>24</v>
      </c>
      <c r="M56" s="128" t="s">
        <v>150</v>
      </c>
      <c r="N56" s="170"/>
      <c r="O56" s="119" t="s">
        <v>151</v>
      </c>
      <c r="P56" s="118"/>
      <c r="Q56" s="446" t="s">
        <v>67</v>
      </c>
      <c r="R56" s="447" t="s">
        <v>395</v>
      </c>
      <c r="S56" s="196"/>
      <c r="T56" s="197">
        <v>1</v>
      </c>
      <c r="U56" s="195" t="s">
        <v>371</v>
      </c>
      <c r="V56" s="196"/>
      <c r="W56" s="197">
        <v>1</v>
      </c>
      <c r="X56" s="198" t="s">
        <v>34</v>
      </c>
    </row>
    <row r="57" spans="1:24" ht="20.100000000000001" customHeight="1" thickBot="1">
      <c r="A57" s="820"/>
      <c r="B57" s="707" t="s">
        <v>137</v>
      </c>
      <c r="C57" s="93" t="s">
        <v>610</v>
      </c>
      <c r="D57" s="206" t="s">
        <v>930</v>
      </c>
      <c r="E57" s="124">
        <v>2</v>
      </c>
      <c r="F57" s="125">
        <v>1</v>
      </c>
      <c r="G57" s="92" t="s">
        <v>660</v>
      </c>
      <c r="H57" s="92"/>
      <c r="I57" s="93">
        <v>12</v>
      </c>
      <c r="J57" s="93"/>
      <c r="K57" s="93"/>
      <c r="L57" s="147">
        <v>12</v>
      </c>
      <c r="M57" s="124" t="s">
        <v>150</v>
      </c>
      <c r="N57" s="448" t="s">
        <v>175</v>
      </c>
      <c r="O57" s="126" t="s">
        <v>151</v>
      </c>
      <c r="P57" s="149"/>
      <c r="Q57" s="438" t="s">
        <v>69</v>
      </c>
      <c r="R57" s="153" t="s">
        <v>395</v>
      </c>
      <c r="S57" s="154"/>
      <c r="T57" s="155">
        <v>1</v>
      </c>
      <c r="U57" s="153" t="s">
        <v>371</v>
      </c>
      <c r="V57" s="154"/>
      <c r="W57" s="155">
        <v>1</v>
      </c>
      <c r="X57" s="156" t="s">
        <v>34</v>
      </c>
    </row>
    <row r="58" spans="1:24" s="4" customFormat="1" ht="20.100000000000001" customHeight="1" thickBot="1">
      <c r="A58" s="449" t="s">
        <v>419</v>
      </c>
      <c r="B58" s="450"/>
      <c r="C58" s="383" t="s">
        <v>663</v>
      </c>
      <c r="D58" s="380" t="s">
        <v>138</v>
      </c>
      <c r="E58" s="381">
        <v>6</v>
      </c>
      <c r="F58" s="382">
        <v>2</v>
      </c>
      <c r="G58" s="383" t="s">
        <v>81</v>
      </c>
      <c r="H58" s="384">
        <f>H59+H60</f>
        <v>36</v>
      </c>
      <c r="I58" s="383">
        <v>28</v>
      </c>
      <c r="J58" s="383"/>
      <c r="K58" s="383"/>
      <c r="L58" s="384">
        <f>L59+L60</f>
        <v>64</v>
      </c>
      <c r="M58" s="385"/>
      <c r="N58" s="386"/>
      <c r="O58" s="387"/>
      <c r="P58" s="388"/>
      <c r="Q58" s="379"/>
      <c r="R58" s="451"/>
      <c r="S58" s="452"/>
      <c r="T58" s="453"/>
      <c r="U58" s="451"/>
      <c r="V58" s="452"/>
      <c r="W58" s="453"/>
      <c r="X58" s="454"/>
    </row>
    <row r="59" spans="1:24" s="15" customFormat="1" ht="20.100000000000001" customHeight="1">
      <c r="A59" s="821"/>
      <c r="B59" s="455" t="s">
        <v>184</v>
      </c>
      <c r="C59" s="392" t="s">
        <v>697</v>
      </c>
      <c r="D59" s="389" t="s">
        <v>185</v>
      </c>
      <c r="E59" s="390">
        <v>3</v>
      </c>
      <c r="F59" s="391">
        <v>1</v>
      </c>
      <c r="G59" s="392" t="s">
        <v>64</v>
      </c>
      <c r="H59" s="393">
        <v>12</v>
      </c>
      <c r="I59" s="392">
        <v>28</v>
      </c>
      <c r="J59" s="392"/>
      <c r="K59" s="392"/>
      <c r="L59" s="393">
        <v>40</v>
      </c>
      <c r="M59" s="394" t="s">
        <v>177</v>
      </c>
      <c r="N59" s="395" t="s">
        <v>175</v>
      </c>
      <c r="O59" s="396" t="s">
        <v>151</v>
      </c>
      <c r="P59" s="391" t="s">
        <v>179</v>
      </c>
      <c r="Q59" s="456" t="s">
        <v>186</v>
      </c>
      <c r="R59" s="457" t="s">
        <v>395</v>
      </c>
      <c r="S59" s="458"/>
      <c r="T59" s="459">
        <v>1</v>
      </c>
      <c r="U59" s="457" t="s">
        <v>371</v>
      </c>
      <c r="V59" s="460"/>
      <c r="W59" s="459">
        <v>1</v>
      </c>
      <c r="X59" s="461" t="s">
        <v>34</v>
      </c>
    </row>
    <row r="60" spans="1:24" s="4" customFormat="1" ht="20.100000000000001" customHeight="1" thickBot="1">
      <c r="A60" s="822"/>
      <c r="B60" s="462" t="s">
        <v>139</v>
      </c>
      <c r="C60" s="399" t="s">
        <v>670</v>
      </c>
      <c r="D60" s="463" t="s">
        <v>140</v>
      </c>
      <c r="E60" s="397">
        <v>3</v>
      </c>
      <c r="F60" s="398">
        <v>1</v>
      </c>
      <c r="G60" s="399" t="s">
        <v>141</v>
      </c>
      <c r="H60" s="80">
        <v>24</v>
      </c>
      <c r="I60" s="399"/>
      <c r="J60" s="399"/>
      <c r="K60" s="399"/>
      <c r="L60" s="80">
        <v>24</v>
      </c>
      <c r="M60" s="464" t="s">
        <v>150</v>
      </c>
      <c r="N60" s="465" t="s">
        <v>175</v>
      </c>
      <c r="O60" s="466" t="s">
        <v>151</v>
      </c>
      <c r="P60" s="398" t="s">
        <v>179</v>
      </c>
      <c r="Q60" s="467" t="s">
        <v>142</v>
      </c>
      <c r="R60" s="468" t="s">
        <v>733</v>
      </c>
      <c r="S60" s="469"/>
      <c r="T60" s="470" t="s">
        <v>715</v>
      </c>
      <c r="U60" s="468" t="s">
        <v>371</v>
      </c>
      <c r="V60" s="469"/>
      <c r="W60" s="471">
        <v>1</v>
      </c>
      <c r="X60" s="472" t="s">
        <v>34</v>
      </c>
    </row>
    <row r="61" spans="1:24" s="4" customFormat="1" ht="20.100000000000001" customHeight="1" thickBot="1">
      <c r="A61" s="449" t="s">
        <v>426</v>
      </c>
      <c r="B61" s="111"/>
      <c r="C61" s="715" t="s">
        <v>698</v>
      </c>
      <c r="D61" s="380" t="s">
        <v>143</v>
      </c>
      <c r="E61" s="109">
        <v>4</v>
      </c>
      <c r="F61" s="706">
        <v>1</v>
      </c>
      <c r="G61" s="111"/>
      <c r="H61" s="111"/>
      <c r="I61" s="111"/>
      <c r="J61" s="111"/>
      <c r="K61" s="111"/>
      <c r="L61" s="111"/>
      <c r="M61" s="113"/>
      <c r="N61" s="380"/>
      <c r="O61" s="380"/>
      <c r="P61" s="380"/>
      <c r="Q61" s="379"/>
      <c r="R61" s="473"/>
      <c r="S61" s="452"/>
      <c r="T61" s="453"/>
      <c r="U61" s="473"/>
      <c r="V61" s="452"/>
      <c r="W61" s="453"/>
      <c r="X61" s="454"/>
    </row>
    <row r="62" spans="1:24" ht="20.100000000000001" customHeight="1" thickBot="1">
      <c r="A62" s="248"/>
      <c r="B62" s="708" t="s">
        <v>144</v>
      </c>
      <c r="C62" s="710" t="s">
        <v>698</v>
      </c>
      <c r="D62" s="116" t="s">
        <v>143</v>
      </c>
      <c r="E62" s="117">
        <v>4</v>
      </c>
      <c r="F62" s="118">
        <v>1</v>
      </c>
      <c r="G62" s="90" t="s">
        <v>71</v>
      </c>
      <c r="H62" s="90"/>
      <c r="I62" s="91"/>
      <c r="J62" s="91"/>
      <c r="K62" s="91"/>
      <c r="L62" s="248"/>
      <c r="M62" s="222" t="s">
        <v>150</v>
      </c>
      <c r="N62" s="338" t="s">
        <v>175</v>
      </c>
      <c r="O62" s="338" t="s">
        <v>151</v>
      </c>
      <c r="P62" s="242"/>
      <c r="Q62" s="474" t="s">
        <v>98</v>
      </c>
      <c r="R62" s="475"/>
      <c r="S62" s="476"/>
      <c r="T62" s="312"/>
      <c r="U62" s="475"/>
      <c r="V62" s="476"/>
      <c r="W62" s="312"/>
      <c r="X62" s="263"/>
    </row>
    <row r="63" spans="1:24" ht="32.25" customHeight="1" thickBot="1">
      <c r="A63" s="627" t="s">
        <v>3</v>
      </c>
      <c r="B63" s="710"/>
      <c r="C63" s="710"/>
      <c r="D63" s="625" t="s">
        <v>922</v>
      </c>
      <c r="E63" s="626">
        <v>0</v>
      </c>
      <c r="F63" s="652">
        <v>0</v>
      </c>
      <c r="G63" s="707"/>
      <c r="H63" s="707"/>
      <c r="I63" s="709"/>
      <c r="J63" s="709"/>
      <c r="K63" s="709"/>
      <c r="L63" s="139"/>
      <c r="M63" s="222"/>
      <c r="N63" s="338"/>
      <c r="O63" s="338"/>
      <c r="P63" s="242"/>
      <c r="Q63" s="474"/>
      <c r="R63" s="477"/>
      <c r="S63" s="261"/>
      <c r="T63" s="261"/>
      <c r="U63" s="477"/>
      <c r="V63" s="261"/>
      <c r="W63" s="262"/>
      <c r="X63" s="263"/>
    </row>
    <row r="64" spans="1:24" ht="20.100000000000001" customHeight="1" thickBot="1">
      <c r="A64" s="705" t="s">
        <v>99</v>
      </c>
      <c r="B64" s="706"/>
      <c r="C64" s="706"/>
      <c r="D64" s="224"/>
      <c r="E64" s="109">
        <v>30</v>
      </c>
      <c r="F64" s="225"/>
      <c r="G64" s="111"/>
      <c r="H64" s="111">
        <f>H46+H52+H58+H55+H61</f>
        <v>168</v>
      </c>
      <c r="I64" s="111">
        <f>I46+I52+I58+I55+I61</f>
        <v>100</v>
      </c>
      <c r="J64" s="111"/>
      <c r="K64" s="111"/>
      <c r="L64" s="111">
        <f>L46+L52+L58+L55+L61</f>
        <v>220</v>
      </c>
      <c r="M64" s="716"/>
      <c r="N64" s="320"/>
      <c r="O64" s="320"/>
      <c r="P64" s="163"/>
      <c r="Q64" s="321"/>
      <c r="R64" s="477"/>
      <c r="S64" s="261"/>
      <c r="T64" s="261"/>
      <c r="U64" s="477"/>
      <c r="V64" s="261"/>
      <c r="W64" s="262"/>
      <c r="X64" s="263"/>
    </row>
    <row r="65" spans="1:24" ht="15" customHeight="1">
      <c r="A65" s="230" t="s">
        <v>101</v>
      </c>
      <c r="B65" s="231"/>
      <c r="C65" s="231"/>
      <c r="D65" s="230" t="s">
        <v>102</v>
      </c>
      <c r="E65" s="230"/>
      <c r="F65" s="230"/>
      <c r="G65" s="178"/>
      <c r="H65" s="178"/>
      <c r="I65" s="178"/>
      <c r="J65" s="178"/>
      <c r="K65" s="231"/>
      <c r="L65" s="178"/>
      <c r="M65" s="178"/>
      <c r="N65" s="265"/>
      <c r="O65" s="265"/>
      <c r="P65" s="178"/>
      <c r="Q65" s="181"/>
      <c r="R65" s="229" t="s">
        <v>103</v>
      </c>
      <c r="S65" s="182"/>
      <c r="T65" s="182"/>
      <c r="U65" s="182"/>
      <c r="V65" s="182"/>
      <c r="W65" s="182"/>
      <c r="X65" s="182"/>
    </row>
    <row r="66" spans="1:24" ht="15" customHeight="1">
      <c r="A66" s="230" t="s">
        <v>104</v>
      </c>
      <c r="B66" s="231"/>
      <c r="C66" s="231"/>
      <c r="D66" s="230" t="s">
        <v>105</v>
      </c>
      <c r="E66" s="230"/>
      <c r="F66" s="230"/>
      <c r="G66" s="178"/>
      <c r="H66" s="178"/>
      <c r="I66" s="178"/>
      <c r="J66" s="178"/>
      <c r="K66" s="231"/>
      <c r="L66" s="178"/>
      <c r="M66" s="178"/>
      <c r="N66" s="265"/>
      <c r="O66" s="265"/>
      <c r="P66" s="178"/>
      <c r="Q66" s="181"/>
      <c r="R66" s="182"/>
      <c r="S66" s="182"/>
      <c r="T66" s="182"/>
      <c r="U66" s="182"/>
      <c r="V66" s="182"/>
      <c r="W66" s="182"/>
      <c r="X66" s="182"/>
    </row>
    <row r="67" spans="1:24" ht="15" customHeight="1">
      <c r="A67" s="178"/>
      <c r="B67" s="178"/>
      <c r="C67" s="178"/>
      <c r="D67" s="178"/>
      <c r="E67" s="178"/>
      <c r="F67" s="178"/>
      <c r="G67" s="178"/>
      <c r="H67" s="178"/>
      <c r="I67" s="178"/>
      <c r="J67" s="178"/>
      <c r="K67" s="178"/>
      <c r="L67" s="178"/>
      <c r="M67" s="178"/>
      <c r="N67" s="178"/>
      <c r="O67" s="178"/>
      <c r="P67" s="178"/>
      <c r="Q67" s="178"/>
      <c r="R67" s="178"/>
      <c r="S67" s="178"/>
      <c r="T67" s="178"/>
      <c r="U67" s="178"/>
      <c r="V67" s="178"/>
      <c r="W67" s="178"/>
      <c r="X67" s="178"/>
    </row>
    <row r="68" spans="1:24" ht="15" customHeight="1">
      <c r="A68" s="178"/>
      <c r="B68" s="178"/>
      <c r="C68" s="178"/>
      <c r="D68" s="178"/>
      <c r="E68" s="178"/>
      <c r="F68" s="178"/>
      <c r="G68" s="178"/>
      <c r="H68" s="178"/>
      <c r="I68" s="178"/>
      <c r="J68" s="178"/>
      <c r="K68" s="178"/>
      <c r="L68" s="178"/>
      <c r="M68" s="178"/>
      <c r="N68" s="178"/>
      <c r="O68" s="178"/>
      <c r="P68" s="178"/>
      <c r="Q68" s="178"/>
      <c r="R68" s="178"/>
      <c r="S68" s="178"/>
      <c r="T68" s="178"/>
      <c r="U68" s="178"/>
      <c r="V68" s="178"/>
      <c r="W68" s="178"/>
      <c r="X68" s="178"/>
    </row>
    <row r="69" spans="1:24" ht="15" thickBot="1">
      <c r="A69" s="816" t="s">
        <v>146</v>
      </c>
      <c r="B69" s="816"/>
      <c r="C69" s="178" t="s">
        <v>1</v>
      </c>
      <c r="D69" s="178"/>
      <c r="E69" s="178"/>
      <c r="F69" s="178"/>
      <c r="G69" s="178"/>
      <c r="H69" s="178"/>
      <c r="I69" s="178"/>
      <c r="J69" s="178"/>
      <c r="K69" s="178"/>
      <c r="L69" s="178"/>
      <c r="M69" s="178"/>
      <c r="N69" s="178"/>
      <c r="O69" s="178"/>
      <c r="P69" s="178"/>
      <c r="Q69" s="178"/>
      <c r="R69" s="178"/>
      <c r="S69" s="178"/>
      <c r="T69" s="178"/>
      <c r="U69" s="178"/>
      <c r="V69" s="178"/>
      <c r="W69" s="178"/>
      <c r="X69" s="178"/>
    </row>
    <row r="70" spans="1:24" ht="15" thickBot="1">
      <c r="A70" s="178"/>
      <c r="B70" s="712"/>
      <c r="C70" s="712"/>
      <c r="D70" s="712"/>
      <c r="E70" s="712"/>
      <c r="F70" s="712"/>
      <c r="G70" s="712"/>
      <c r="H70" s="712"/>
      <c r="I70" s="712"/>
      <c r="J70" s="712"/>
      <c r="K70" s="712"/>
      <c r="L70" s="712"/>
      <c r="M70" s="712"/>
      <c r="N70" s="712"/>
      <c r="O70" s="712"/>
      <c r="P70" s="712"/>
      <c r="Q70" s="178"/>
      <c r="R70" s="758" t="s">
        <v>2</v>
      </c>
      <c r="S70" s="759"/>
      <c r="T70" s="759"/>
      <c r="U70" s="759"/>
      <c r="V70" s="759"/>
      <c r="W70" s="759"/>
      <c r="X70" s="760"/>
    </row>
    <row r="71" spans="1:24" ht="16.350000000000001" customHeight="1" thickBot="1">
      <c r="A71" s="786" t="s">
        <v>214</v>
      </c>
      <c r="B71" s="737"/>
      <c r="C71" s="727" t="s">
        <v>5</v>
      </c>
      <c r="D71" s="786" t="s">
        <v>6</v>
      </c>
      <c r="E71" s="736" t="s">
        <v>7</v>
      </c>
      <c r="F71" s="737" t="s">
        <v>8</v>
      </c>
      <c r="G71" s="737" t="s">
        <v>9</v>
      </c>
      <c r="H71" s="732" t="s">
        <v>10</v>
      </c>
      <c r="I71" s="732" t="s">
        <v>11</v>
      </c>
      <c r="J71" s="732" t="s">
        <v>12</v>
      </c>
      <c r="K71" s="732" t="s">
        <v>13</v>
      </c>
      <c r="L71" s="727" t="s">
        <v>14</v>
      </c>
      <c r="M71" s="793" t="s">
        <v>215</v>
      </c>
      <c r="N71" s="794"/>
      <c r="O71" s="794"/>
      <c r="P71" s="795"/>
      <c r="Q71" s="786" t="s">
        <v>16</v>
      </c>
      <c r="R71" s="742" t="s">
        <v>17</v>
      </c>
      <c r="S71" s="743"/>
      <c r="T71" s="743"/>
      <c r="U71" s="742" t="s">
        <v>18</v>
      </c>
      <c r="V71" s="743"/>
      <c r="W71" s="744"/>
      <c r="X71" s="748" t="s">
        <v>19</v>
      </c>
    </row>
    <row r="72" spans="1:24" ht="36.75" customHeight="1" thickBot="1">
      <c r="A72" s="787"/>
      <c r="B72" s="788"/>
      <c r="C72" s="789"/>
      <c r="D72" s="787"/>
      <c r="E72" s="790"/>
      <c r="F72" s="788"/>
      <c r="G72" s="791"/>
      <c r="H72" s="789"/>
      <c r="I72" s="789"/>
      <c r="J72" s="789"/>
      <c r="K72" s="789"/>
      <c r="L72" s="792"/>
      <c r="M72" s="105" t="s">
        <v>216</v>
      </c>
      <c r="N72" s="106" t="s">
        <v>217</v>
      </c>
      <c r="O72" s="106" t="s">
        <v>218</v>
      </c>
      <c r="P72" s="107" t="s">
        <v>219</v>
      </c>
      <c r="Q72" s="787"/>
      <c r="R72" s="175" t="s">
        <v>24</v>
      </c>
      <c r="S72" s="176" t="s">
        <v>25</v>
      </c>
      <c r="T72" s="177" t="s">
        <v>26</v>
      </c>
      <c r="U72" s="175" t="s">
        <v>24</v>
      </c>
      <c r="V72" s="176" t="s">
        <v>25</v>
      </c>
      <c r="W72" s="177" t="s">
        <v>26</v>
      </c>
      <c r="X72" s="749"/>
    </row>
    <row r="73" spans="1:24" ht="20.100000000000001" customHeight="1" thickBot="1">
      <c r="A73" s="776" t="s">
        <v>27</v>
      </c>
      <c r="B73" s="777"/>
      <c r="C73" s="706"/>
      <c r="D73" s="108" t="s">
        <v>220</v>
      </c>
      <c r="E73" s="109">
        <v>12</v>
      </c>
      <c r="F73" s="224">
        <v>3</v>
      </c>
      <c r="G73" s="111" t="s">
        <v>816</v>
      </c>
      <c r="H73" s="111">
        <v>52</v>
      </c>
      <c r="I73" s="706">
        <v>24</v>
      </c>
      <c r="J73" s="706"/>
      <c r="K73" s="706"/>
      <c r="L73" s="705" t="s">
        <v>770</v>
      </c>
      <c r="M73" s="113"/>
      <c r="N73" s="114"/>
      <c r="O73" s="114"/>
      <c r="P73" s="115"/>
      <c r="Q73" s="478"/>
      <c r="R73" s="270"/>
      <c r="S73" s="271"/>
      <c r="T73" s="269"/>
      <c r="U73" s="270"/>
      <c r="V73" s="271"/>
      <c r="W73" s="269"/>
      <c r="X73" s="272"/>
    </row>
    <row r="74" spans="1:24" ht="20.100000000000001" customHeight="1">
      <c r="A74" s="729"/>
      <c r="B74" s="756"/>
      <c r="C74" s="91" t="s">
        <v>29</v>
      </c>
      <c r="D74" s="116" t="s">
        <v>221</v>
      </c>
      <c r="E74" s="117">
        <v>4</v>
      </c>
      <c r="F74" s="400">
        <v>1</v>
      </c>
      <c r="G74" s="90" t="s">
        <v>816</v>
      </c>
      <c r="H74" s="90">
        <v>24</v>
      </c>
      <c r="I74" s="91"/>
      <c r="J74" s="91"/>
      <c r="K74" s="91" t="s">
        <v>768</v>
      </c>
      <c r="L74" s="248" t="s">
        <v>769</v>
      </c>
      <c r="M74" s="117"/>
      <c r="N74" s="119"/>
      <c r="O74" s="119"/>
      <c r="P74" s="118"/>
      <c r="Q74" s="479" t="s">
        <v>222</v>
      </c>
      <c r="R74" s="195" t="s">
        <v>395</v>
      </c>
      <c r="S74" s="196"/>
      <c r="T74" s="197">
        <v>1</v>
      </c>
      <c r="U74" s="281"/>
      <c r="V74" s="282"/>
      <c r="W74" s="283"/>
      <c r="X74" s="284"/>
    </row>
    <row r="75" spans="1:24" ht="20.100000000000001" customHeight="1">
      <c r="A75" s="780"/>
      <c r="B75" s="781"/>
      <c r="C75" s="94" t="s">
        <v>35</v>
      </c>
      <c r="D75" s="98" t="s">
        <v>187</v>
      </c>
      <c r="E75" s="120">
        <v>4</v>
      </c>
      <c r="F75" s="703">
        <v>1</v>
      </c>
      <c r="G75" s="707" t="s">
        <v>223</v>
      </c>
      <c r="H75" s="707">
        <v>12</v>
      </c>
      <c r="I75" s="709">
        <v>12</v>
      </c>
      <c r="J75" s="709"/>
      <c r="K75" s="709"/>
      <c r="L75" s="139">
        <v>24</v>
      </c>
      <c r="M75" s="142"/>
      <c r="N75" s="9" t="s">
        <v>771</v>
      </c>
      <c r="O75" s="9"/>
      <c r="P75" s="480"/>
      <c r="Q75" s="481" t="s">
        <v>224</v>
      </c>
      <c r="R75" s="164" t="s">
        <v>395</v>
      </c>
      <c r="S75" s="201"/>
      <c r="T75" s="197">
        <v>1</v>
      </c>
      <c r="U75" s="291"/>
      <c r="V75" s="292"/>
      <c r="W75" s="293"/>
      <c r="X75" s="294"/>
    </row>
    <row r="76" spans="1:24" ht="20.100000000000001" customHeight="1" thickBot="1">
      <c r="A76" s="782"/>
      <c r="B76" s="783"/>
      <c r="C76" s="93" t="s">
        <v>40</v>
      </c>
      <c r="D76" s="123" t="s">
        <v>225</v>
      </c>
      <c r="E76" s="124">
        <v>4</v>
      </c>
      <c r="F76" s="401">
        <v>1</v>
      </c>
      <c r="G76" s="92" t="s">
        <v>141</v>
      </c>
      <c r="H76" s="92">
        <v>16</v>
      </c>
      <c r="I76" s="93">
        <v>12</v>
      </c>
      <c r="J76" s="93"/>
      <c r="K76" s="93"/>
      <c r="L76" s="147">
        <v>28</v>
      </c>
      <c r="M76" s="120"/>
      <c r="N76" s="122" t="s">
        <v>771</v>
      </c>
      <c r="O76" s="122"/>
      <c r="P76" s="121"/>
      <c r="Q76" s="482" t="s">
        <v>226</v>
      </c>
      <c r="R76" s="200" t="s">
        <v>395</v>
      </c>
      <c r="S76" s="154"/>
      <c r="T76" s="197">
        <v>1</v>
      </c>
      <c r="U76" s="483"/>
      <c r="V76" s="484"/>
      <c r="W76" s="485"/>
      <c r="X76" s="486"/>
    </row>
    <row r="77" spans="1:24" ht="20.100000000000001" customHeight="1" thickBot="1">
      <c r="A77" s="776" t="s">
        <v>43</v>
      </c>
      <c r="B77" s="777"/>
      <c r="C77" s="698"/>
      <c r="D77" s="631" t="s">
        <v>188</v>
      </c>
      <c r="E77" s="632">
        <v>8</v>
      </c>
      <c r="F77" s="633">
        <v>4</v>
      </c>
      <c r="G77" s="699" t="s">
        <v>227</v>
      </c>
      <c r="H77" s="634">
        <v>31</v>
      </c>
      <c r="I77" s="635">
        <v>31</v>
      </c>
      <c r="J77" s="698"/>
      <c r="K77" s="698"/>
      <c r="L77" s="636">
        <v>62</v>
      </c>
      <c r="M77" s="697"/>
      <c r="N77" s="637"/>
      <c r="O77" s="637"/>
      <c r="P77" s="638"/>
      <c r="Q77" s="699"/>
      <c r="R77" s="643"/>
      <c r="S77" s="644"/>
      <c r="T77" s="645"/>
      <c r="U77" s="643"/>
      <c r="V77" s="644"/>
      <c r="W77" s="645"/>
      <c r="X77" s="280"/>
    </row>
    <row r="78" spans="1:24" ht="20.100000000000001" customHeight="1">
      <c r="A78" s="818"/>
      <c r="B78" s="818"/>
      <c r="C78" s="9" t="s">
        <v>45</v>
      </c>
      <c r="D78" s="639" t="s">
        <v>189</v>
      </c>
      <c r="E78" s="9">
        <v>2</v>
      </c>
      <c r="F78" s="9">
        <v>1</v>
      </c>
      <c r="G78" s="9" t="s">
        <v>190</v>
      </c>
      <c r="H78" s="9">
        <v>9</v>
      </c>
      <c r="I78" s="9">
        <v>9</v>
      </c>
      <c r="J78" s="9"/>
      <c r="K78" s="9"/>
      <c r="L78" s="9">
        <v>18</v>
      </c>
      <c r="M78" s="9"/>
      <c r="N78" s="9"/>
      <c r="O78" s="9"/>
      <c r="P78" s="9"/>
      <c r="Q78" s="646" t="s">
        <v>228</v>
      </c>
      <c r="R78" s="165" t="s">
        <v>395</v>
      </c>
      <c r="S78" s="165"/>
      <c r="T78" s="647">
        <v>1</v>
      </c>
      <c r="U78" s="286"/>
      <c r="V78" s="286"/>
      <c r="W78" s="286"/>
      <c r="X78" s="640"/>
    </row>
    <row r="79" spans="1:24" ht="20.100000000000001" customHeight="1">
      <c r="A79" s="819"/>
      <c r="B79" s="819"/>
      <c r="C79" s="9" t="s">
        <v>48</v>
      </c>
      <c r="D79" s="639" t="s">
        <v>191</v>
      </c>
      <c r="E79" s="9">
        <v>2</v>
      </c>
      <c r="F79" s="9">
        <v>1</v>
      </c>
      <c r="G79" s="9" t="s">
        <v>229</v>
      </c>
      <c r="H79" s="9">
        <v>9</v>
      </c>
      <c r="I79" s="9">
        <v>9</v>
      </c>
      <c r="J79" s="9"/>
      <c r="K79" s="9"/>
      <c r="L79" s="9">
        <v>18</v>
      </c>
      <c r="M79" s="9"/>
      <c r="N79" s="9"/>
      <c r="O79" s="9"/>
      <c r="P79" s="9"/>
      <c r="Q79" s="646" t="s">
        <v>230</v>
      </c>
      <c r="R79" s="165" t="s">
        <v>395</v>
      </c>
      <c r="S79" s="165"/>
      <c r="T79" s="647">
        <v>1</v>
      </c>
      <c r="U79" s="286"/>
      <c r="V79" s="286"/>
      <c r="W79" s="286"/>
      <c r="X79" s="641"/>
    </row>
    <row r="80" spans="1:24" ht="20.100000000000001" customHeight="1">
      <c r="A80" s="819"/>
      <c r="B80" s="819"/>
      <c r="C80" s="9" t="s">
        <v>52</v>
      </c>
      <c r="D80" s="639" t="s">
        <v>192</v>
      </c>
      <c r="E80" s="9">
        <v>2</v>
      </c>
      <c r="F80" s="9">
        <v>1</v>
      </c>
      <c r="G80" s="9" t="s">
        <v>227</v>
      </c>
      <c r="H80" s="9">
        <v>7</v>
      </c>
      <c r="I80" s="9">
        <v>7</v>
      </c>
      <c r="J80" s="9"/>
      <c r="K80" s="9"/>
      <c r="L80" s="9">
        <v>14</v>
      </c>
      <c r="M80" s="9"/>
      <c r="N80" s="9" t="s">
        <v>787</v>
      </c>
      <c r="O80" s="9"/>
      <c r="P80" s="9"/>
      <c r="Q80" s="646" t="s">
        <v>232</v>
      </c>
      <c r="R80" s="165" t="s">
        <v>395</v>
      </c>
      <c r="S80" s="165"/>
      <c r="T80" s="647">
        <v>1</v>
      </c>
      <c r="U80" s="286"/>
      <c r="V80" s="286"/>
      <c r="W80" s="286"/>
      <c r="X80" s="642"/>
    </row>
    <row r="81" spans="1:24" ht="20.100000000000001" customHeight="1" thickBot="1">
      <c r="A81" s="704"/>
      <c r="B81" s="704"/>
      <c r="C81" s="630" t="s">
        <v>923</v>
      </c>
      <c r="D81" s="655" t="s">
        <v>919</v>
      </c>
      <c r="E81" s="630">
        <v>2</v>
      </c>
      <c r="F81" s="630">
        <v>1</v>
      </c>
      <c r="G81" s="630" t="s">
        <v>918</v>
      </c>
      <c r="H81" s="630">
        <v>6</v>
      </c>
      <c r="I81" s="630">
        <v>6</v>
      </c>
      <c r="J81" s="9"/>
      <c r="K81" s="9"/>
      <c r="L81" s="630">
        <v>12</v>
      </c>
      <c r="M81" s="9"/>
      <c r="N81" s="9"/>
      <c r="O81" s="9"/>
      <c r="P81" s="9"/>
      <c r="Q81" s="658" t="s">
        <v>920</v>
      </c>
      <c r="R81" s="659" t="s">
        <v>395</v>
      </c>
      <c r="S81" s="165"/>
      <c r="T81" s="660">
        <v>1</v>
      </c>
      <c r="U81" s="653"/>
      <c r="V81" s="292"/>
      <c r="W81" s="293"/>
      <c r="X81" s="294"/>
    </row>
    <row r="82" spans="1:24" ht="20.100000000000001" customHeight="1" thickBot="1">
      <c r="A82" s="776" t="s">
        <v>147</v>
      </c>
      <c r="B82" s="777"/>
      <c r="C82" s="718"/>
      <c r="D82" s="168" t="s">
        <v>193</v>
      </c>
      <c r="E82" s="656">
        <v>6</v>
      </c>
      <c r="F82" s="657">
        <v>2.5</v>
      </c>
      <c r="G82" s="718" t="s">
        <v>64</v>
      </c>
      <c r="H82" s="715"/>
      <c r="I82" s="651">
        <v>66</v>
      </c>
      <c r="J82" s="715"/>
      <c r="K82" s="715"/>
      <c r="L82" s="650">
        <v>66</v>
      </c>
      <c r="M82" s="716"/>
      <c r="N82" s="320"/>
      <c r="O82" s="320"/>
      <c r="P82" s="378"/>
      <c r="Q82" s="718"/>
      <c r="R82" s="441"/>
      <c r="S82" s="442"/>
      <c r="T82" s="342"/>
      <c r="U82" s="278"/>
      <c r="V82" s="279"/>
      <c r="W82" s="277"/>
      <c r="X82" s="280"/>
    </row>
    <row r="83" spans="1:24" ht="20.100000000000001" customHeight="1">
      <c r="A83" s="784"/>
      <c r="B83" s="756"/>
      <c r="C83" s="132" t="s">
        <v>65</v>
      </c>
      <c r="D83" s="487" t="s">
        <v>233</v>
      </c>
      <c r="E83" s="128">
        <v>3</v>
      </c>
      <c r="F83" s="131">
        <v>1</v>
      </c>
      <c r="G83" s="130" t="s">
        <v>234</v>
      </c>
      <c r="H83" s="130"/>
      <c r="I83" s="130">
        <v>30</v>
      </c>
      <c r="J83" s="130"/>
      <c r="K83" s="132"/>
      <c r="L83" s="130">
        <v>30</v>
      </c>
      <c r="M83" s="170"/>
      <c r="N83" s="119"/>
      <c r="O83" s="119"/>
      <c r="P83" s="488" t="s">
        <v>785</v>
      </c>
      <c r="Q83" s="489" t="s">
        <v>194</v>
      </c>
      <c r="R83" s="211" t="s">
        <v>395</v>
      </c>
      <c r="S83" s="154"/>
      <c r="T83" s="490">
        <v>1</v>
      </c>
      <c r="U83" s="491"/>
      <c r="V83" s="492"/>
      <c r="W83" s="493"/>
      <c r="X83" s="494"/>
    </row>
    <row r="84" spans="1:24" ht="20.100000000000001" customHeight="1">
      <c r="A84" s="797"/>
      <c r="B84" s="798"/>
      <c r="C84" s="144" t="s">
        <v>68</v>
      </c>
      <c r="D84" s="648" t="s">
        <v>235</v>
      </c>
      <c r="E84" s="134">
        <v>1</v>
      </c>
      <c r="F84" s="94">
        <v>0.5</v>
      </c>
      <c r="G84" s="8" t="s">
        <v>195</v>
      </c>
      <c r="H84" s="8"/>
      <c r="I84" s="8">
        <v>18</v>
      </c>
      <c r="J84" s="8" t="s">
        <v>53</v>
      </c>
      <c r="K84" s="144"/>
      <c r="L84" s="8">
        <v>18</v>
      </c>
      <c r="M84" s="134"/>
      <c r="N84" s="9"/>
      <c r="O84" s="9"/>
      <c r="P84" s="496"/>
      <c r="Q84" s="489" t="s">
        <v>236</v>
      </c>
      <c r="R84" s="164" t="s">
        <v>395</v>
      </c>
      <c r="S84" s="154"/>
      <c r="T84" s="490">
        <v>1</v>
      </c>
      <c r="U84" s="285"/>
      <c r="V84" s="286"/>
      <c r="W84" s="287"/>
      <c r="X84" s="220"/>
    </row>
    <row r="85" spans="1:24" ht="20.100000000000001" customHeight="1">
      <c r="A85" s="797"/>
      <c r="B85" s="798"/>
      <c r="C85" s="497" t="s">
        <v>62</v>
      </c>
      <c r="D85" s="495" t="s">
        <v>196</v>
      </c>
      <c r="E85" s="164">
        <v>2</v>
      </c>
      <c r="F85" s="498">
        <v>1</v>
      </c>
      <c r="G85" s="167"/>
      <c r="H85" s="167"/>
      <c r="I85" s="167">
        <v>18</v>
      </c>
      <c r="J85" s="167"/>
      <c r="K85" s="497"/>
      <c r="L85" s="167">
        <v>18</v>
      </c>
      <c r="M85" s="238"/>
      <c r="N85" s="165"/>
      <c r="O85" s="165"/>
      <c r="P85" s="496"/>
      <c r="Q85" s="489" t="s">
        <v>237</v>
      </c>
      <c r="R85" s="164" t="s">
        <v>395</v>
      </c>
      <c r="S85" s="154"/>
      <c r="T85" s="490">
        <v>1</v>
      </c>
      <c r="U85" s="285"/>
      <c r="V85" s="286"/>
      <c r="W85" s="287"/>
      <c r="X85" s="220"/>
    </row>
    <row r="86" spans="1:24" s="99" customFormat="1" ht="20.100000000000001" customHeight="1" thickBot="1">
      <c r="A86" s="785"/>
      <c r="B86" s="738"/>
      <c r="C86" s="612" t="s">
        <v>197</v>
      </c>
      <c r="D86" s="611" t="s">
        <v>198</v>
      </c>
      <c r="E86" s="613">
        <v>1</v>
      </c>
      <c r="F86" s="614">
        <v>0.5</v>
      </c>
      <c r="G86" s="615" t="s">
        <v>238</v>
      </c>
      <c r="H86" s="615"/>
      <c r="I86" s="615">
        <v>10</v>
      </c>
      <c r="J86" s="615"/>
      <c r="K86" s="612"/>
      <c r="L86" s="615">
        <v>10</v>
      </c>
      <c r="M86" s="616"/>
      <c r="N86" s="617"/>
      <c r="O86" s="617"/>
      <c r="P86" s="618"/>
      <c r="Q86" s="619" t="s">
        <v>239</v>
      </c>
      <c r="R86" s="613" t="s">
        <v>395</v>
      </c>
      <c r="S86" s="617"/>
      <c r="T86" s="620">
        <v>1</v>
      </c>
      <c r="U86" s="621"/>
      <c r="V86" s="622"/>
      <c r="W86" s="623"/>
      <c r="X86" s="624"/>
    </row>
    <row r="87" spans="1:24" ht="20.100000000000001" customHeight="1" thickBot="1">
      <c r="A87" s="776" t="s">
        <v>210</v>
      </c>
      <c r="B87" s="777"/>
      <c r="C87" s="715"/>
      <c r="D87" s="309" t="s">
        <v>786</v>
      </c>
      <c r="E87" s="109">
        <v>2</v>
      </c>
      <c r="F87" s="706">
        <v>1</v>
      </c>
      <c r="G87" s="111" t="s">
        <v>199</v>
      </c>
      <c r="H87" s="111">
        <v>12</v>
      </c>
      <c r="I87" s="715">
        <v>12</v>
      </c>
      <c r="J87" s="715"/>
      <c r="K87" s="328"/>
      <c r="L87" s="718">
        <v>24</v>
      </c>
      <c r="M87" s="402"/>
      <c r="N87" s="320"/>
      <c r="O87" s="320"/>
      <c r="P87" s="378"/>
      <c r="Q87" s="505" t="s">
        <v>240</v>
      </c>
      <c r="R87" s="190" t="s">
        <v>395</v>
      </c>
      <c r="S87" s="191"/>
      <c r="T87" s="506">
        <v>1</v>
      </c>
      <c r="U87" s="278"/>
      <c r="V87" s="279"/>
      <c r="W87" s="507"/>
      <c r="X87" s="280"/>
    </row>
    <row r="88" spans="1:24" ht="20.100000000000001" customHeight="1" thickBot="1">
      <c r="A88" s="786" t="s">
        <v>211</v>
      </c>
      <c r="B88" s="737"/>
      <c r="C88" s="717"/>
      <c r="D88" s="403" t="s">
        <v>241</v>
      </c>
      <c r="E88" s="697">
        <v>3</v>
      </c>
      <c r="F88" s="698">
        <v>1</v>
      </c>
      <c r="G88" s="699" t="s">
        <v>141</v>
      </c>
      <c r="H88" s="699" t="s">
        <v>242</v>
      </c>
      <c r="I88" s="717"/>
      <c r="J88" s="717"/>
      <c r="K88" s="404"/>
      <c r="L88" s="405" t="s">
        <v>242</v>
      </c>
      <c r="M88" s="406"/>
      <c r="N88" s="376"/>
      <c r="O88" s="376"/>
      <c r="P88" s="508"/>
      <c r="Q88" s="407" t="s">
        <v>243</v>
      </c>
      <c r="R88" s="190"/>
      <c r="S88" s="191"/>
      <c r="T88" s="506"/>
      <c r="U88" s="278"/>
      <c r="V88" s="279"/>
      <c r="W88" s="507"/>
      <c r="X88" s="280"/>
    </row>
    <row r="89" spans="1:24" ht="20.100000000000001" customHeight="1">
      <c r="A89" s="799" t="s">
        <v>788</v>
      </c>
      <c r="B89" s="800"/>
      <c r="C89" s="509" t="s">
        <v>97</v>
      </c>
      <c r="D89" s="479" t="s">
        <v>88</v>
      </c>
      <c r="E89" s="211">
        <v>3</v>
      </c>
      <c r="F89" s="510">
        <v>1</v>
      </c>
      <c r="G89" s="509" t="s">
        <v>89</v>
      </c>
      <c r="H89" s="214">
        <v>24</v>
      </c>
      <c r="I89" s="214"/>
      <c r="J89" s="510"/>
      <c r="K89" s="509"/>
      <c r="L89" s="214">
        <v>24</v>
      </c>
      <c r="M89" s="510" t="s">
        <v>789</v>
      </c>
      <c r="N89" s="212"/>
      <c r="O89" s="510"/>
      <c r="P89" s="511"/>
      <c r="Q89" s="479" t="s">
        <v>180</v>
      </c>
      <c r="R89" s="211" t="s">
        <v>395</v>
      </c>
      <c r="S89" s="212"/>
      <c r="T89" s="213">
        <v>1</v>
      </c>
      <c r="U89" s="117"/>
      <c r="V89" s="119"/>
      <c r="W89" s="118"/>
      <c r="X89" s="90"/>
    </row>
    <row r="90" spans="1:24" ht="20.100000000000001" customHeight="1">
      <c r="A90" s="801"/>
      <c r="B90" s="802"/>
      <c r="C90" s="497" t="s">
        <v>202</v>
      </c>
      <c r="D90" s="489" t="s">
        <v>93</v>
      </c>
      <c r="E90" s="164">
        <v>3</v>
      </c>
      <c r="F90" s="238">
        <v>1</v>
      </c>
      <c r="G90" s="497" t="s">
        <v>244</v>
      </c>
      <c r="H90" s="167">
        <v>24</v>
      </c>
      <c r="I90" s="167"/>
      <c r="J90" s="238"/>
      <c r="K90" s="497"/>
      <c r="L90" s="167">
        <v>24</v>
      </c>
      <c r="M90" s="238" t="s">
        <v>789</v>
      </c>
      <c r="N90" s="165"/>
      <c r="O90" s="238"/>
      <c r="P90" s="496"/>
      <c r="Q90" s="489" t="s">
        <v>95</v>
      </c>
      <c r="R90" s="164" t="s">
        <v>395</v>
      </c>
      <c r="S90" s="165"/>
      <c r="T90" s="166">
        <v>1</v>
      </c>
      <c r="U90" s="142"/>
      <c r="V90" s="9"/>
      <c r="W90" s="143"/>
      <c r="X90" s="8"/>
    </row>
    <row r="91" spans="1:24" ht="20.100000000000001" customHeight="1">
      <c r="A91" s="801"/>
      <c r="B91" s="802"/>
      <c r="C91" s="497" t="s">
        <v>783</v>
      </c>
      <c r="D91" s="489" t="s">
        <v>245</v>
      </c>
      <c r="E91" s="164">
        <v>3</v>
      </c>
      <c r="F91" s="238">
        <v>1</v>
      </c>
      <c r="G91" s="497"/>
      <c r="H91" s="167">
        <v>24</v>
      </c>
      <c r="I91" s="167"/>
      <c r="J91" s="238"/>
      <c r="K91" s="497"/>
      <c r="L91" s="167">
        <v>24</v>
      </c>
      <c r="M91" s="238"/>
      <c r="N91" s="165"/>
      <c r="O91" s="238"/>
      <c r="P91" s="480"/>
      <c r="Q91" s="489" t="s">
        <v>608</v>
      </c>
      <c r="R91" s="164" t="s">
        <v>395</v>
      </c>
      <c r="S91" s="165"/>
      <c r="T91" s="166">
        <v>1</v>
      </c>
      <c r="U91" s="142"/>
      <c r="V91" s="9"/>
      <c r="W91" s="143"/>
      <c r="X91" s="8"/>
    </row>
    <row r="92" spans="1:24" ht="20.100000000000001" customHeight="1" thickBot="1">
      <c r="A92" s="803"/>
      <c r="B92" s="804"/>
      <c r="C92" s="499" t="s">
        <v>784</v>
      </c>
      <c r="D92" s="502" t="s">
        <v>246</v>
      </c>
      <c r="E92" s="244">
        <v>3</v>
      </c>
      <c r="F92" s="500">
        <v>1</v>
      </c>
      <c r="G92" s="499" t="s">
        <v>247</v>
      </c>
      <c r="H92" s="150">
        <v>18</v>
      </c>
      <c r="I92" s="150"/>
      <c r="J92" s="500"/>
      <c r="K92" s="499"/>
      <c r="L92" s="150">
        <v>18</v>
      </c>
      <c r="M92" s="500"/>
      <c r="N92" s="101" t="s">
        <v>790</v>
      </c>
      <c r="O92" s="500"/>
      <c r="P92" s="501"/>
      <c r="Q92" s="502"/>
      <c r="R92" s="244" t="s">
        <v>395</v>
      </c>
      <c r="S92" s="245"/>
      <c r="T92" s="512">
        <v>1</v>
      </c>
      <c r="U92" s="503"/>
      <c r="V92" s="504"/>
      <c r="W92" s="513"/>
      <c r="X92" s="247"/>
    </row>
    <row r="93" spans="1:24" ht="20.100000000000001" customHeight="1" thickBot="1">
      <c r="A93" s="787" t="s">
        <v>99</v>
      </c>
      <c r="B93" s="788"/>
      <c r="C93" s="715"/>
      <c r="D93" s="328"/>
      <c r="E93" s="716"/>
      <c r="F93" s="514"/>
      <c r="G93" s="714"/>
      <c r="H93" s="649" t="s">
        <v>931</v>
      </c>
      <c r="I93" s="651">
        <f>I73+I77+I82+I87</f>
        <v>133</v>
      </c>
      <c r="J93" s="715"/>
      <c r="K93" s="715"/>
      <c r="L93" s="650" t="s">
        <v>932</v>
      </c>
      <c r="M93" s="716"/>
      <c r="N93" s="320"/>
      <c r="O93" s="320"/>
      <c r="P93" s="163"/>
      <c r="Q93" s="515"/>
      <c r="R93" s="278"/>
      <c r="S93" s="279"/>
      <c r="T93" s="277"/>
      <c r="U93" s="516"/>
      <c r="V93" s="517"/>
      <c r="W93" s="518"/>
      <c r="X93" s="519"/>
    </row>
    <row r="94" spans="1:24" ht="15" customHeight="1">
      <c r="A94" s="230" t="s">
        <v>101</v>
      </c>
      <c r="B94" s="231"/>
      <c r="C94" s="231"/>
      <c r="D94" s="230" t="s">
        <v>102</v>
      </c>
      <c r="E94" s="178"/>
      <c r="F94" s="178"/>
      <c r="G94" s="178"/>
      <c r="H94" s="178"/>
      <c r="I94" s="178"/>
      <c r="J94" s="178"/>
      <c r="K94" s="178"/>
      <c r="L94" s="178"/>
      <c r="M94" s="178"/>
      <c r="N94" s="178"/>
      <c r="O94" s="178"/>
      <c r="P94" s="178"/>
      <c r="Q94" s="178"/>
      <c r="R94" s="265" t="s">
        <v>100</v>
      </c>
      <c r="S94" s="178"/>
      <c r="T94" s="178"/>
      <c r="U94" s="178"/>
      <c r="V94" s="178"/>
      <c r="W94" s="178"/>
      <c r="X94" s="178"/>
    </row>
    <row r="95" spans="1:24" ht="15" customHeight="1">
      <c r="A95" s="230" t="s">
        <v>104</v>
      </c>
      <c r="B95" s="231"/>
      <c r="C95" s="231"/>
      <c r="D95" s="230" t="s">
        <v>105</v>
      </c>
      <c r="E95" s="178"/>
      <c r="F95" s="178"/>
      <c r="G95" s="178"/>
      <c r="H95" s="178"/>
      <c r="I95" s="178"/>
      <c r="J95" s="178"/>
      <c r="K95" s="178"/>
      <c r="L95" s="178"/>
      <c r="M95" s="178"/>
      <c r="N95" s="178"/>
      <c r="O95" s="178"/>
      <c r="P95" s="178"/>
      <c r="Q95" s="178"/>
      <c r="R95" s="265" t="s">
        <v>103</v>
      </c>
      <c r="S95" s="178"/>
      <c r="T95" s="178"/>
      <c r="U95" s="178"/>
      <c r="V95" s="178"/>
      <c r="W95" s="178"/>
      <c r="X95" s="178"/>
    </row>
    <row r="96" spans="1:24" ht="15" customHeight="1">
      <c r="A96" s="178"/>
      <c r="B96" s="178"/>
      <c r="C96" s="178"/>
      <c r="D96" s="178"/>
      <c r="E96" s="178"/>
      <c r="F96" s="178"/>
      <c r="G96" s="178"/>
      <c r="H96" s="178"/>
      <c r="I96" s="178"/>
      <c r="J96" s="178"/>
      <c r="K96" s="178"/>
      <c r="L96" s="178"/>
      <c r="M96" s="178"/>
      <c r="N96" s="178"/>
      <c r="O96" s="178"/>
      <c r="P96" s="178"/>
      <c r="Q96" s="178"/>
      <c r="R96" s="265"/>
      <c r="S96" s="178"/>
      <c r="T96" s="178"/>
      <c r="U96" s="178"/>
      <c r="V96" s="178"/>
      <c r="W96" s="178"/>
      <c r="X96" s="178"/>
    </row>
    <row r="97" spans="1:24" ht="15" customHeight="1">
      <c r="A97" s="178"/>
      <c r="B97" s="178"/>
      <c r="C97" s="178"/>
      <c r="D97" s="178"/>
      <c r="E97" s="178"/>
      <c r="F97" s="178"/>
      <c r="G97" s="178"/>
      <c r="H97" s="178"/>
      <c r="I97" s="178"/>
      <c r="J97" s="178"/>
      <c r="K97" s="178"/>
      <c r="L97" s="178"/>
      <c r="M97" s="178"/>
      <c r="N97" s="178"/>
      <c r="O97" s="178"/>
      <c r="P97" s="178"/>
      <c r="Q97" s="178"/>
      <c r="R97" s="178"/>
      <c r="S97" s="178"/>
      <c r="T97" s="178"/>
      <c r="U97" s="178"/>
      <c r="V97" s="178"/>
      <c r="W97" s="178"/>
      <c r="X97" s="178"/>
    </row>
    <row r="98" spans="1:24" ht="15" customHeight="1" thickBot="1">
      <c r="A98" s="796" t="s">
        <v>148</v>
      </c>
      <c r="B98" s="796"/>
      <c r="C98" s="178" t="s">
        <v>1</v>
      </c>
      <c r="D98" s="178"/>
      <c r="E98" s="701"/>
      <c r="F98" s="701"/>
      <c r="G98" s="701"/>
      <c r="H98" s="701"/>
      <c r="I98" s="701"/>
      <c r="J98" s="701"/>
      <c r="K98" s="701"/>
      <c r="L98" s="701"/>
      <c r="M98" s="702"/>
      <c r="N98" s="702"/>
      <c r="O98" s="702"/>
      <c r="P98" s="702"/>
      <c r="Q98" s="178"/>
      <c r="R98" s="178"/>
      <c r="S98" s="178"/>
      <c r="T98" s="178"/>
      <c r="U98" s="178"/>
      <c r="V98" s="178"/>
      <c r="W98" s="178"/>
      <c r="X98" s="178"/>
    </row>
    <row r="99" spans="1:24" ht="15" customHeight="1" thickBot="1">
      <c r="A99" s="178"/>
      <c r="B99" s="712"/>
      <c r="C99" s="712"/>
      <c r="D99" s="712"/>
      <c r="E99" s="712"/>
      <c r="F99" s="712"/>
      <c r="G99" s="712"/>
      <c r="H99" s="712"/>
      <c r="I99" s="712"/>
      <c r="J99" s="712"/>
      <c r="K99" s="712"/>
      <c r="L99" s="712"/>
      <c r="M99" s="712"/>
      <c r="N99" s="712"/>
      <c r="O99" s="712"/>
      <c r="P99" s="712"/>
      <c r="Q99" s="178"/>
      <c r="R99" s="758" t="s">
        <v>2</v>
      </c>
      <c r="S99" s="759"/>
      <c r="T99" s="759"/>
      <c r="U99" s="759"/>
      <c r="V99" s="759"/>
      <c r="W99" s="759"/>
      <c r="X99" s="760"/>
    </row>
    <row r="100" spans="1:24" ht="16.350000000000001" customHeight="1" thickBot="1">
      <c r="A100" s="786" t="s">
        <v>214</v>
      </c>
      <c r="B100" s="737"/>
      <c r="C100" s="727" t="s">
        <v>5</v>
      </c>
      <c r="D100" s="786" t="s">
        <v>6</v>
      </c>
      <c r="E100" s="736" t="s">
        <v>7</v>
      </c>
      <c r="F100" s="737" t="s">
        <v>8</v>
      </c>
      <c r="G100" s="737" t="s">
        <v>9</v>
      </c>
      <c r="H100" s="732" t="s">
        <v>10</v>
      </c>
      <c r="I100" s="732" t="s">
        <v>11</v>
      </c>
      <c r="J100" s="732" t="s">
        <v>12</v>
      </c>
      <c r="K100" s="732" t="s">
        <v>13</v>
      </c>
      <c r="L100" s="727" t="s">
        <v>14</v>
      </c>
      <c r="M100" s="793" t="s">
        <v>215</v>
      </c>
      <c r="N100" s="794"/>
      <c r="O100" s="794"/>
      <c r="P100" s="795"/>
      <c r="Q100" s="786" t="s">
        <v>16</v>
      </c>
      <c r="R100" s="742" t="s">
        <v>17</v>
      </c>
      <c r="S100" s="743"/>
      <c r="T100" s="743"/>
      <c r="U100" s="742" t="s">
        <v>18</v>
      </c>
      <c r="V100" s="743"/>
      <c r="W100" s="744"/>
      <c r="X100" s="748" t="s">
        <v>19</v>
      </c>
    </row>
    <row r="101" spans="1:24" ht="36.75" customHeight="1" thickBot="1">
      <c r="A101" s="787"/>
      <c r="B101" s="788"/>
      <c r="C101" s="789"/>
      <c r="D101" s="787"/>
      <c r="E101" s="790"/>
      <c r="F101" s="788"/>
      <c r="G101" s="791"/>
      <c r="H101" s="789"/>
      <c r="I101" s="789"/>
      <c r="J101" s="789"/>
      <c r="K101" s="789"/>
      <c r="L101" s="792"/>
      <c r="M101" s="105" t="s">
        <v>216</v>
      </c>
      <c r="N101" s="106" t="s">
        <v>217</v>
      </c>
      <c r="O101" s="106" t="s">
        <v>218</v>
      </c>
      <c r="P101" s="107" t="s">
        <v>219</v>
      </c>
      <c r="Q101" s="787"/>
      <c r="R101" s="175" t="s">
        <v>24</v>
      </c>
      <c r="S101" s="176" t="s">
        <v>25</v>
      </c>
      <c r="T101" s="177" t="s">
        <v>26</v>
      </c>
      <c r="U101" s="175" t="s">
        <v>24</v>
      </c>
      <c r="V101" s="176" t="s">
        <v>25</v>
      </c>
      <c r="W101" s="177" t="s">
        <v>26</v>
      </c>
      <c r="X101" s="749"/>
    </row>
    <row r="102" spans="1:24" ht="20.100000000000001" customHeight="1" thickBot="1">
      <c r="A102" s="776" t="s">
        <v>107</v>
      </c>
      <c r="B102" s="777"/>
      <c r="C102" s="706"/>
      <c r="D102" s="520" t="s">
        <v>200</v>
      </c>
      <c r="E102" s="687">
        <v>6</v>
      </c>
      <c r="F102" s="688">
        <v>3</v>
      </c>
      <c r="G102" s="111" t="s">
        <v>203</v>
      </c>
      <c r="H102" s="111"/>
      <c r="I102" s="628">
        <v>42</v>
      </c>
      <c r="J102" s="706"/>
      <c r="K102" s="706"/>
      <c r="L102" s="629">
        <v>42</v>
      </c>
      <c r="M102" s="113"/>
      <c r="N102" s="114"/>
      <c r="O102" s="114"/>
      <c r="P102" s="408"/>
      <c r="Q102" s="111"/>
      <c r="R102" s="521"/>
      <c r="S102" s="271"/>
      <c r="T102" s="269"/>
      <c r="U102" s="270"/>
      <c r="V102" s="271"/>
      <c r="W102" s="269"/>
      <c r="X102" s="272"/>
    </row>
    <row r="103" spans="1:24" ht="20.100000000000001" customHeight="1">
      <c r="A103" s="729"/>
      <c r="B103" s="756"/>
      <c r="C103" s="91" t="s">
        <v>109</v>
      </c>
      <c r="D103" s="522" t="s">
        <v>248</v>
      </c>
      <c r="E103" s="117">
        <v>2</v>
      </c>
      <c r="F103" s="118">
        <v>1</v>
      </c>
      <c r="G103" s="90" t="s">
        <v>201</v>
      </c>
      <c r="H103" s="90"/>
      <c r="I103" s="91">
        <v>15</v>
      </c>
      <c r="J103" s="91"/>
      <c r="K103" s="91"/>
      <c r="L103" s="248">
        <v>15</v>
      </c>
      <c r="M103" s="409"/>
      <c r="N103" s="410"/>
      <c r="O103" s="410"/>
      <c r="P103" s="411"/>
      <c r="Q103" s="523" t="s">
        <v>249</v>
      </c>
      <c r="R103" s="524" t="s">
        <v>395</v>
      </c>
      <c r="S103" s="525"/>
      <c r="T103" s="526">
        <v>1</v>
      </c>
      <c r="U103" s="527"/>
      <c r="V103" s="528"/>
      <c r="W103" s="529"/>
      <c r="X103" s="530"/>
    </row>
    <row r="104" spans="1:24" ht="20.100000000000001" customHeight="1" thickBot="1">
      <c r="A104" s="778"/>
      <c r="B104" s="779"/>
      <c r="C104" s="94" t="s">
        <v>112</v>
      </c>
      <c r="D104" s="531" t="s">
        <v>250</v>
      </c>
      <c r="E104" s="120">
        <v>2</v>
      </c>
      <c r="F104" s="121">
        <v>1</v>
      </c>
      <c r="G104" s="707" t="s">
        <v>203</v>
      </c>
      <c r="H104" s="707"/>
      <c r="I104" s="709">
        <v>15</v>
      </c>
      <c r="J104" s="709"/>
      <c r="K104" s="709"/>
      <c r="L104" s="139">
        <v>15</v>
      </c>
      <c r="M104" s="412"/>
      <c r="N104" s="122" t="s">
        <v>231</v>
      </c>
      <c r="O104" s="413"/>
      <c r="P104" s="414"/>
      <c r="Q104" s="532" t="s">
        <v>251</v>
      </c>
      <c r="R104" s="533" t="s">
        <v>395</v>
      </c>
      <c r="S104" s="525"/>
      <c r="T104" s="526">
        <v>1</v>
      </c>
      <c r="U104" s="534"/>
      <c r="V104" s="535"/>
      <c r="W104" s="536"/>
      <c r="X104" s="537"/>
    </row>
    <row r="105" spans="1:24" ht="20.100000000000001" customHeight="1" thickBot="1">
      <c r="A105" s="704"/>
      <c r="B105" s="704"/>
      <c r="C105" s="630" t="s">
        <v>917</v>
      </c>
      <c r="D105" s="655" t="s">
        <v>924</v>
      </c>
      <c r="E105" s="630">
        <v>2</v>
      </c>
      <c r="F105" s="630">
        <v>1</v>
      </c>
      <c r="G105" s="630" t="s">
        <v>925</v>
      </c>
      <c r="H105" s="630"/>
      <c r="I105" s="630">
        <v>12</v>
      </c>
      <c r="J105" s="9"/>
      <c r="K105" s="9"/>
      <c r="L105" s="630">
        <v>12</v>
      </c>
      <c r="M105" s="9"/>
      <c r="N105" s="9"/>
      <c r="O105" s="9"/>
      <c r="P105" s="9"/>
      <c r="Q105" s="658" t="s">
        <v>934</v>
      </c>
      <c r="R105" s="659" t="s">
        <v>395</v>
      </c>
      <c r="S105" s="165"/>
      <c r="T105" s="660">
        <v>1</v>
      </c>
      <c r="U105" s="653"/>
      <c r="V105" s="292"/>
      <c r="W105" s="654"/>
      <c r="X105" s="641"/>
    </row>
    <row r="106" spans="1:24" ht="20.100000000000001" customHeight="1" thickBot="1">
      <c r="A106" s="776" t="s">
        <v>702</v>
      </c>
      <c r="B106" s="777"/>
      <c r="C106" s="706"/>
      <c r="D106" s="520" t="s">
        <v>252</v>
      </c>
      <c r="E106" s="109">
        <v>9</v>
      </c>
      <c r="F106" s="110">
        <v>3</v>
      </c>
      <c r="G106" s="111" t="s">
        <v>817</v>
      </c>
      <c r="H106" s="111"/>
      <c r="I106" s="706">
        <v>68</v>
      </c>
      <c r="J106" s="706"/>
      <c r="K106" s="706"/>
      <c r="L106" s="705" t="s">
        <v>253</v>
      </c>
      <c r="M106" s="113"/>
      <c r="N106" s="114"/>
      <c r="O106" s="114"/>
      <c r="P106" s="408"/>
      <c r="Q106" s="538"/>
      <c r="R106" s="539"/>
      <c r="S106" s="540"/>
      <c r="T106" s="541"/>
      <c r="U106" s="542"/>
      <c r="V106" s="543"/>
      <c r="W106" s="544"/>
      <c r="X106" s="545"/>
    </row>
    <row r="107" spans="1:24" ht="20.100000000000001" customHeight="1">
      <c r="A107" s="729"/>
      <c r="B107" s="756"/>
      <c r="C107" s="91" t="s">
        <v>128</v>
      </c>
      <c r="D107" s="522" t="s">
        <v>254</v>
      </c>
      <c r="E107" s="117">
        <v>2</v>
      </c>
      <c r="F107" s="118">
        <v>0.5</v>
      </c>
      <c r="G107" s="90" t="s">
        <v>64</v>
      </c>
      <c r="H107" s="90"/>
      <c r="I107" s="91">
        <v>22</v>
      </c>
      <c r="J107" s="91"/>
      <c r="K107" s="91"/>
      <c r="L107" s="248">
        <v>22</v>
      </c>
      <c r="M107" s="409"/>
      <c r="N107" s="410"/>
      <c r="O107" s="410"/>
      <c r="P107" s="411"/>
      <c r="Q107" s="546" t="s">
        <v>255</v>
      </c>
      <c r="R107" s="524" t="s">
        <v>395</v>
      </c>
      <c r="S107" s="525"/>
      <c r="T107" s="526">
        <v>1</v>
      </c>
      <c r="U107" s="527"/>
      <c r="V107" s="528"/>
      <c r="W107" s="529"/>
      <c r="X107" s="530"/>
    </row>
    <row r="108" spans="1:24" ht="20.100000000000001" customHeight="1">
      <c r="A108" s="780"/>
      <c r="B108" s="781"/>
      <c r="C108" s="94" t="s">
        <v>131</v>
      </c>
      <c r="D108" s="547" t="s">
        <v>256</v>
      </c>
      <c r="E108" s="120">
        <v>2</v>
      </c>
      <c r="F108" s="121">
        <v>0.5</v>
      </c>
      <c r="G108" s="90" t="s">
        <v>64</v>
      </c>
      <c r="H108" s="707"/>
      <c r="I108" s="709">
        <v>22</v>
      </c>
      <c r="J108" s="709"/>
      <c r="K108" s="709"/>
      <c r="L108" s="139">
        <v>22</v>
      </c>
      <c r="M108" s="412"/>
      <c r="N108" s="413"/>
      <c r="O108" s="413"/>
      <c r="P108" s="414"/>
      <c r="Q108" s="532" t="s">
        <v>257</v>
      </c>
      <c r="R108" s="548" t="s">
        <v>395</v>
      </c>
      <c r="S108" s="525"/>
      <c r="T108" s="526">
        <v>1</v>
      </c>
      <c r="U108" s="534"/>
      <c r="V108" s="535"/>
      <c r="W108" s="536"/>
      <c r="X108" s="537"/>
    </row>
    <row r="109" spans="1:24" ht="20.100000000000001" customHeight="1" thickBot="1">
      <c r="A109" s="782"/>
      <c r="B109" s="783"/>
      <c r="C109" s="93" t="s">
        <v>338</v>
      </c>
      <c r="D109" s="531" t="s">
        <v>204</v>
      </c>
      <c r="E109" s="124">
        <v>5</v>
      </c>
      <c r="F109" s="125">
        <v>2</v>
      </c>
      <c r="G109" s="92" t="s">
        <v>818</v>
      </c>
      <c r="H109" s="92"/>
      <c r="I109" s="93">
        <v>24</v>
      </c>
      <c r="J109" s="93"/>
      <c r="K109" s="93" t="s">
        <v>205</v>
      </c>
      <c r="L109" s="147" t="s">
        <v>206</v>
      </c>
      <c r="M109" s="415"/>
      <c r="N109" s="416"/>
      <c r="O109" s="416"/>
      <c r="P109" s="257"/>
      <c r="Q109" s="549" t="s">
        <v>258</v>
      </c>
      <c r="R109" s="550" t="s">
        <v>395</v>
      </c>
      <c r="S109" s="525"/>
      <c r="T109" s="526">
        <v>1</v>
      </c>
      <c r="U109" s="551"/>
      <c r="V109" s="552"/>
      <c r="W109" s="553"/>
      <c r="X109" s="554"/>
    </row>
    <row r="110" spans="1:24" ht="20.100000000000001" customHeight="1" thickBot="1">
      <c r="A110" s="776" t="s">
        <v>703</v>
      </c>
      <c r="B110" s="777"/>
      <c r="C110" s="111"/>
      <c r="D110" s="520" t="s">
        <v>207</v>
      </c>
      <c r="E110" s="109">
        <v>17</v>
      </c>
      <c r="F110" s="110">
        <v>4</v>
      </c>
      <c r="G110" s="555" t="s">
        <v>259</v>
      </c>
      <c r="H110" s="706"/>
      <c r="I110" s="706">
        <v>15</v>
      </c>
      <c r="J110" s="706"/>
      <c r="K110" s="706"/>
      <c r="L110" s="705">
        <v>15</v>
      </c>
      <c r="M110" s="113"/>
      <c r="N110" s="114"/>
      <c r="O110" s="114"/>
      <c r="P110" s="408"/>
      <c r="Q110" s="538"/>
      <c r="R110" s="539"/>
      <c r="S110" s="540"/>
      <c r="T110" s="541"/>
      <c r="U110" s="542"/>
      <c r="V110" s="543"/>
      <c r="W110" s="544"/>
      <c r="X110" s="545"/>
    </row>
    <row r="111" spans="1:24" ht="20.100000000000001" customHeight="1">
      <c r="A111" s="784"/>
      <c r="B111" s="756"/>
      <c r="C111" s="130" t="s">
        <v>134</v>
      </c>
      <c r="D111" s="556" t="s">
        <v>159</v>
      </c>
      <c r="E111" s="128">
        <v>4</v>
      </c>
      <c r="F111" s="131">
        <v>1</v>
      </c>
      <c r="G111" s="130" t="s">
        <v>64</v>
      </c>
      <c r="H111" s="130"/>
      <c r="I111" s="130"/>
      <c r="J111" s="130"/>
      <c r="K111" s="130"/>
      <c r="L111" s="116"/>
      <c r="M111" s="417"/>
      <c r="N111" s="410"/>
      <c r="O111" s="410"/>
      <c r="P111" s="557"/>
      <c r="Q111" s="532" t="s">
        <v>260</v>
      </c>
      <c r="R111" s="524" t="s">
        <v>395</v>
      </c>
      <c r="S111" s="558"/>
      <c r="T111" s="559">
        <v>1</v>
      </c>
      <c r="U111" s="560"/>
      <c r="V111" s="561"/>
      <c r="W111" s="562"/>
      <c r="X111" s="563"/>
    </row>
    <row r="112" spans="1:24" ht="20.100000000000001" customHeight="1" thickBot="1">
      <c r="A112" s="785"/>
      <c r="B112" s="738"/>
      <c r="C112" s="8" t="s">
        <v>137</v>
      </c>
      <c r="D112" s="564" t="s">
        <v>158</v>
      </c>
      <c r="E112" s="151">
        <v>13</v>
      </c>
      <c r="F112" s="94">
        <v>3</v>
      </c>
      <c r="G112" s="8" t="s">
        <v>607</v>
      </c>
      <c r="H112" s="8"/>
      <c r="I112" s="8">
        <v>15</v>
      </c>
      <c r="J112" s="8" t="s">
        <v>53</v>
      </c>
      <c r="K112" s="8"/>
      <c r="L112" s="97"/>
      <c r="M112" s="418"/>
      <c r="N112" s="419"/>
      <c r="O112" s="419"/>
      <c r="P112" s="565"/>
      <c r="Q112" s="566" t="s">
        <v>261</v>
      </c>
      <c r="R112" s="567"/>
      <c r="S112" s="568"/>
      <c r="T112" s="569"/>
      <c r="U112" s="567"/>
      <c r="V112" s="568"/>
      <c r="W112" s="569"/>
      <c r="X112" s="570"/>
    </row>
    <row r="113" spans="1:24" ht="20.100000000000001" customHeight="1" thickBot="1">
      <c r="A113" s="776" t="s">
        <v>99</v>
      </c>
      <c r="B113" s="777"/>
      <c r="C113" s="706"/>
      <c r="D113" s="224"/>
      <c r="E113" s="109"/>
      <c r="F113" s="225"/>
      <c r="G113" s="111"/>
      <c r="H113" s="111"/>
      <c r="I113" s="628">
        <f>I102+I106+I110</f>
        <v>125</v>
      </c>
      <c r="J113" s="706"/>
      <c r="K113" s="706"/>
      <c r="L113" s="629" t="s">
        <v>933</v>
      </c>
      <c r="M113" s="716"/>
      <c r="N113" s="320"/>
      <c r="O113" s="320"/>
      <c r="P113" s="163"/>
      <c r="Q113" s="515"/>
      <c r="R113" s="516"/>
      <c r="S113" s="442" t="s">
        <v>262</v>
      </c>
      <c r="T113" s="443">
        <v>1</v>
      </c>
      <c r="U113" s="516"/>
      <c r="V113" s="517"/>
      <c r="W113" s="571"/>
      <c r="X113" s="519"/>
    </row>
    <row r="114" spans="1:24">
      <c r="A114" s="3" t="s">
        <v>101</v>
      </c>
      <c r="B114" s="4"/>
      <c r="C114" s="4"/>
      <c r="D114" s="3" t="s">
        <v>102</v>
      </c>
      <c r="Q114" s="20"/>
      <c r="R114" s="82" t="s">
        <v>100</v>
      </c>
      <c r="S114" s="20"/>
      <c r="T114" s="20"/>
      <c r="U114" s="20"/>
      <c r="V114" s="20"/>
      <c r="W114" s="20"/>
      <c r="X114" s="20"/>
    </row>
    <row r="115" spans="1:24">
      <c r="A115" s="3" t="s">
        <v>104</v>
      </c>
      <c r="B115" s="4"/>
      <c r="C115" s="4"/>
      <c r="D115" s="3" t="s">
        <v>105</v>
      </c>
      <c r="E115" s="3"/>
      <c r="F115" s="3"/>
      <c r="N115" s="6"/>
      <c r="O115" s="6"/>
      <c r="Q115" s="20"/>
      <c r="R115" s="82" t="s">
        <v>103</v>
      </c>
      <c r="S115" s="20"/>
      <c r="T115" s="20"/>
      <c r="U115" s="20"/>
      <c r="V115" s="20"/>
      <c r="W115" s="20"/>
      <c r="X115" s="20"/>
    </row>
  </sheetData>
  <mergeCells count="96">
    <mergeCell ref="A74:B76"/>
    <mergeCell ref="A78:B80"/>
    <mergeCell ref="R5:X5"/>
    <mergeCell ref="K43:K44"/>
    <mergeCell ref="L43:L44"/>
    <mergeCell ref="A56:A57"/>
    <mergeCell ref="A59:A60"/>
    <mergeCell ref="R42:X42"/>
    <mergeCell ref="F43:F44"/>
    <mergeCell ref="G43:G44"/>
    <mergeCell ref="H43:H44"/>
    <mergeCell ref="I43:I44"/>
    <mergeCell ref="J43:J44"/>
    <mergeCell ref="A77:B77"/>
    <mergeCell ref="U71:W71"/>
    <mergeCell ref="X71:X72"/>
    <mergeCell ref="A73:B73"/>
    <mergeCell ref="M6:P6"/>
    <mergeCell ref="A47:A51"/>
    <mergeCell ref="A53:A54"/>
    <mergeCell ref="A14:A20"/>
    <mergeCell ref="A69:B69"/>
    <mergeCell ref="A22:A23"/>
    <mergeCell ref="A43:A44"/>
    <mergeCell ref="B43:B44"/>
    <mergeCell ref="C43:C44"/>
    <mergeCell ref="D43:D44"/>
    <mergeCell ref="E43:E44"/>
    <mergeCell ref="A25:A32"/>
    <mergeCell ref="M43:P43"/>
    <mergeCell ref="X43:X44"/>
    <mergeCell ref="R6:T6"/>
    <mergeCell ref="U6:W6"/>
    <mergeCell ref="X6:X7"/>
    <mergeCell ref="R43:T43"/>
    <mergeCell ref="U43:W43"/>
    <mergeCell ref="R70:X70"/>
    <mergeCell ref="A71:B72"/>
    <mergeCell ref="C71:C72"/>
    <mergeCell ref="D71:D72"/>
    <mergeCell ref="E71:E72"/>
    <mergeCell ref="F71:F72"/>
    <mergeCell ref="G71:G72"/>
    <mergeCell ref="H71:H72"/>
    <mergeCell ref="I71:I72"/>
    <mergeCell ref="J71:J72"/>
    <mergeCell ref="K71:K72"/>
    <mergeCell ref="L71:L72"/>
    <mergeCell ref="M71:P71"/>
    <mergeCell ref="Q71:Q72"/>
    <mergeCell ref="R71:T71"/>
    <mergeCell ref="A1:M1"/>
    <mergeCell ref="J6:J7"/>
    <mergeCell ref="K6:K7"/>
    <mergeCell ref="L6:L7"/>
    <mergeCell ref="A10:A12"/>
    <mergeCell ref="A6:A7"/>
    <mergeCell ref="B6:B7"/>
    <mergeCell ref="C6:C7"/>
    <mergeCell ref="D6:D7"/>
    <mergeCell ref="E6:E7"/>
    <mergeCell ref="F6:F7"/>
    <mergeCell ref="G6:G7"/>
    <mergeCell ref="H6:H7"/>
    <mergeCell ref="I6:I7"/>
    <mergeCell ref="A82:B82"/>
    <mergeCell ref="A87:B87"/>
    <mergeCell ref="A88:B88"/>
    <mergeCell ref="A93:B93"/>
    <mergeCell ref="A98:B98"/>
    <mergeCell ref="A83:B86"/>
    <mergeCell ref="A89:B92"/>
    <mergeCell ref="R99:X99"/>
    <mergeCell ref="A100:B101"/>
    <mergeCell ref="C100:C101"/>
    <mergeCell ref="D100:D101"/>
    <mergeCell ref="E100:E101"/>
    <mergeCell ref="F100:F101"/>
    <mergeCell ref="G100:G101"/>
    <mergeCell ref="H100:H101"/>
    <mergeCell ref="I100:I101"/>
    <mergeCell ref="J100:J101"/>
    <mergeCell ref="K100:K101"/>
    <mergeCell ref="L100:L101"/>
    <mergeCell ref="M100:P100"/>
    <mergeCell ref="Q100:Q101"/>
    <mergeCell ref="R100:T100"/>
    <mergeCell ref="U100:W100"/>
    <mergeCell ref="X100:X101"/>
    <mergeCell ref="A102:B102"/>
    <mergeCell ref="A110:B110"/>
    <mergeCell ref="A113:B113"/>
    <mergeCell ref="A106:B106"/>
    <mergeCell ref="A103:B104"/>
    <mergeCell ref="A107:B109"/>
    <mergeCell ref="A111:B112"/>
  </mergeCells>
  <printOptions horizontalCentered="1" verticalCentered="1"/>
  <pageMargins left="0.23622047244094491" right="0.23622047244094491" top="0.74803149606299213" bottom="0.74803149606299213" header="0.31496062992125984" footer="0.31496062992125984"/>
  <pageSetup paperSize="8" scale="63" fitToHeight="0" orientation="landscape" r:id="rId1"/>
  <rowBreaks count="1" manualBreakCount="1">
    <brk id="39" max="16383" man="1"/>
  </rowBreaks>
  <drawing r:id="rId2"/>
  <legacyDrawing r:id="rId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0" workbookViewId="0">
      <selection activeCell="L35" sqref="L35"/>
    </sheetView>
  </sheetViews>
  <sheetFormatPr baseColWidth="10" defaultColWidth="11.44140625" defaultRowHeight="14.4"/>
  <cols>
    <col min="1" max="16384" width="11.44140625" style="10"/>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2"/>
  <sheetViews>
    <sheetView workbookViewId="0">
      <selection sqref="A1:C1"/>
    </sheetView>
  </sheetViews>
  <sheetFormatPr baseColWidth="10" defaultColWidth="11.44140625" defaultRowHeight="14.4"/>
  <cols>
    <col min="1" max="1" width="65.6640625" style="10" customWidth="1"/>
    <col min="2" max="2" width="8.109375" style="10" customWidth="1"/>
    <col min="3" max="3" width="60.44140625" style="10" customWidth="1"/>
    <col min="4" max="16384" width="11.44140625" style="10"/>
  </cols>
  <sheetData>
    <row r="1" spans="1:3">
      <c r="A1" s="725" t="s">
        <v>580</v>
      </c>
      <c r="B1" s="726"/>
      <c r="C1" s="726"/>
    </row>
    <row r="3" spans="1:3">
      <c r="A3" s="11" t="s">
        <v>322</v>
      </c>
    </row>
    <row r="5" spans="1:3">
      <c r="A5" s="60" t="s">
        <v>319</v>
      </c>
      <c r="B5" s="60"/>
    </row>
    <row r="6" spans="1:3">
      <c r="A6" s="39" t="s">
        <v>336</v>
      </c>
      <c r="B6" s="39"/>
    </row>
    <row r="7" spans="1:3" ht="15" thickBot="1">
      <c r="C7" s="60" t="s">
        <v>166</v>
      </c>
    </row>
    <row r="8" spans="1:3">
      <c r="A8" s="59" t="s">
        <v>560</v>
      </c>
      <c r="B8" s="44"/>
      <c r="C8" s="59" t="s">
        <v>487</v>
      </c>
    </row>
    <row r="9" spans="1:3">
      <c r="A9" s="58" t="s">
        <v>561</v>
      </c>
      <c r="B9" s="44"/>
      <c r="C9" s="58" t="s">
        <v>489</v>
      </c>
    </row>
    <row r="10" spans="1:3">
      <c r="A10" s="58" t="s">
        <v>562</v>
      </c>
      <c r="B10" s="44"/>
      <c r="C10" s="58" t="s">
        <v>563</v>
      </c>
    </row>
    <row r="11" spans="1:3">
      <c r="A11" s="58" t="s">
        <v>564</v>
      </c>
      <c r="B11" s="44"/>
      <c r="C11" s="58"/>
    </row>
    <row r="12" spans="1:3">
      <c r="A12" s="58" t="s">
        <v>565</v>
      </c>
      <c r="B12" s="44"/>
      <c r="C12" s="58" t="s">
        <v>566</v>
      </c>
    </row>
    <row r="13" spans="1:3" ht="15" thickBot="1">
      <c r="A13" s="57" t="s">
        <v>567</v>
      </c>
      <c r="B13" s="44"/>
      <c r="C13" s="58" t="s">
        <v>568</v>
      </c>
    </row>
    <row r="14" spans="1:3" ht="15" thickBot="1">
      <c r="C14" s="57" t="s">
        <v>569</v>
      </c>
    </row>
    <row r="15" spans="1:3" ht="15" thickBot="1"/>
    <row r="16" spans="1:3">
      <c r="A16" s="48" t="s">
        <v>307</v>
      </c>
      <c r="B16" s="47"/>
      <c r="C16" s="46"/>
    </row>
    <row r="17" spans="1:3">
      <c r="A17" s="52" t="s">
        <v>306</v>
      </c>
      <c r="B17" s="44"/>
      <c r="C17" s="43"/>
    </row>
    <row r="18" spans="1:3">
      <c r="A18" s="52" t="s">
        <v>305</v>
      </c>
      <c r="B18" s="44"/>
      <c r="C18" s="43"/>
    </row>
    <row r="19" spans="1:3">
      <c r="A19" s="52" t="s">
        <v>570</v>
      </c>
      <c r="B19" s="44"/>
      <c r="C19" s="43"/>
    </row>
    <row r="20" spans="1:3" ht="15" thickBot="1">
      <c r="A20" s="56" t="s">
        <v>167</v>
      </c>
      <c r="B20" s="41"/>
      <c r="C20" s="40"/>
    </row>
    <row r="22" spans="1:3" ht="15" thickBot="1"/>
    <row r="23" spans="1:3">
      <c r="A23" s="48" t="s">
        <v>571</v>
      </c>
      <c r="B23" s="47"/>
      <c r="C23" s="46"/>
    </row>
    <row r="24" spans="1:3">
      <c r="A24" s="52" t="s">
        <v>169</v>
      </c>
      <c r="B24" s="44"/>
      <c r="C24" s="43"/>
    </row>
    <row r="25" spans="1:3">
      <c r="A25" s="52" t="s">
        <v>306</v>
      </c>
      <c r="B25" s="44"/>
      <c r="C25" s="43"/>
    </row>
    <row r="26" spans="1:3">
      <c r="A26" s="52" t="s">
        <v>572</v>
      </c>
      <c r="B26" s="44"/>
      <c r="C26" s="43"/>
    </row>
    <row r="27" spans="1:3">
      <c r="A27" s="52" t="s">
        <v>573</v>
      </c>
      <c r="B27" s="44"/>
      <c r="C27" s="43"/>
    </row>
    <row r="28" spans="1:3">
      <c r="A28" s="54" t="s">
        <v>574</v>
      </c>
      <c r="B28" s="44"/>
      <c r="C28" s="43"/>
    </row>
    <row r="29" spans="1:3">
      <c r="A29" s="52"/>
      <c r="B29" s="44"/>
      <c r="C29" s="43"/>
    </row>
    <row r="30" spans="1:3">
      <c r="A30" s="52" t="s">
        <v>298</v>
      </c>
      <c r="B30" s="44"/>
      <c r="C30" s="43"/>
    </row>
    <row r="31" spans="1:3">
      <c r="A31" s="53"/>
      <c r="B31" s="44"/>
      <c r="C31" s="43"/>
    </row>
    <row r="32" spans="1:3">
      <c r="A32" s="54" t="s">
        <v>297</v>
      </c>
      <c r="B32" s="44"/>
      <c r="C32" s="43"/>
    </row>
    <row r="33" spans="1:3">
      <c r="A33" s="53"/>
      <c r="B33" s="44"/>
      <c r="C33" s="43"/>
    </row>
    <row r="34" spans="1:3">
      <c r="A34" s="52"/>
      <c r="B34" s="44"/>
      <c r="C34" s="43"/>
    </row>
    <row r="35" spans="1:3">
      <c r="A35" s="52" t="s">
        <v>295</v>
      </c>
      <c r="B35" s="44"/>
      <c r="C35" s="43"/>
    </row>
    <row r="36" spans="1:3">
      <c r="A36" s="49" t="s">
        <v>294</v>
      </c>
      <c r="B36" s="44"/>
      <c r="C36" s="43"/>
    </row>
    <row r="37" spans="1:3" ht="15" thickBot="1">
      <c r="A37" s="50" t="s">
        <v>293</v>
      </c>
      <c r="B37" s="41"/>
      <c r="C37" s="40"/>
    </row>
    <row r="39" spans="1:3" ht="15" thickBot="1"/>
    <row r="40" spans="1:3">
      <c r="A40" s="48" t="s">
        <v>170</v>
      </c>
      <c r="B40" s="47"/>
      <c r="C40" s="46"/>
    </row>
    <row r="41" spans="1:3">
      <c r="A41" s="45" t="s">
        <v>171</v>
      </c>
      <c r="B41" s="44"/>
      <c r="C41" s="43" t="s">
        <v>172</v>
      </c>
    </row>
    <row r="42" spans="1:3" ht="15" thickBot="1">
      <c r="A42" s="42" t="s">
        <v>173</v>
      </c>
      <c r="B42" s="41"/>
      <c r="C42" s="40" t="s">
        <v>174</v>
      </c>
    </row>
  </sheetData>
  <mergeCells count="1">
    <mergeCell ref="A1:C1"/>
  </mergeCells>
  <pageMargins left="0.7" right="0.7" top="0.75" bottom="0.75" header="0.3" footer="0.3"/>
  <pageSetup paperSize="9" scale="65"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92"/>
  <sheetViews>
    <sheetView workbookViewId="0">
      <selection activeCell="A33" sqref="A33"/>
    </sheetView>
  </sheetViews>
  <sheetFormatPr baseColWidth="10" defaultColWidth="11.44140625" defaultRowHeight="14.4"/>
  <cols>
    <col min="1" max="1" width="116.77734375" style="22" customWidth="1"/>
    <col min="2" max="16384" width="11.44140625" style="22"/>
  </cols>
  <sheetData>
    <row r="1" spans="1:1" ht="18">
      <c r="A1" s="67" t="s">
        <v>576</v>
      </c>
    </row>
    <row r="2" spans="1:1" ht="15.6">
      <c r="A2" s="23"/>
    </row>
    <row r="3" spans="1:1" ht="15.6">
      <c r="A3" s="24" t="s">
        <v>160</v>
      </c>
    </row>
    <row r="4" spans="1:1" ht="14.55" customHeight="1">
      <c r="A4" s="24" t="s">
        <v>575</v>
      </c>
    </row>
    <row r="5" spans="1:1" ht="14.55" customHeight="1">
      <c r="A5" s="24" t="s">
        <v>700</v>
      </c>
    </row>
    <row r="6" spans="1:1" ht="14.55" customHeight="1">
      <c r="A6" s="25"/>
    </row>
    <row r="7" spans="1:1" ht="18">
      <c r="A7" s="69" t="s">
        <v>581</v>
      </c>
    </row>
    <row r="8" spans="1:1" ht="15" customHeight="1">
      <c r="A8" s="25"/>
    </row>
    <row r="9" spans="1:1" ht="21">
      <c r="A9" s="26" t="s">
        <v>263</v>
      </c>
    </row>
    <row r="10" spans="1:1" ht="15.6">
      <c r="A10" s="27"/>
    </row>
    <row r="11" spans="1:1" ht="15.6">
      <c r="A11" s="27"/>
    </row>
    <row r="12" spans="1:1" ht="15.6">
      <c r="A12" s="28" t="s">
        <v>161</v>
      </c>
    </row>
    <row r="13" spans="1:1" ht="15.6">
      <c r="A13" s="84" t="s">
        <v>708</v>
      </c>
    </row>
    <row r="14" spans="1:1">
      <c r="A14" s="29"/>
    </row>
    <row r="15" spans="1:1" ht="15.6">
      <c r="A15" s="30" t="s">
        <v>265</v>
      </c>
    </row>
    <row r="16" spans="1:1" ht="31.2">
      <c r="A16" s="31" t="s">
        <v>478</v>
      </c>
    </row>
    <row r="17" spans="1:1" ht="31.2">
      <c r="A17" s="83" t="s">
        <v>707</v>
      </c>
    </row>
    <row r="18" spans="1:1" ht="15.75" customHeight="1">
      <c r="A18" s="83"/>
    </row>
    <row r="19" spans="1:1" ht="15.75" customHeight="1">
      <c r="A19" s="32"/>
    </row>
    <row r="20" spans="1:1" ht="15.6">
      <c r="A20" s="30" t="s">
        <v>268</v>
      </c>
    </row>
    <row r="21" spans="1:1" ht="33">
      <c r="A21" s="31" t="s">
        <v>479</v>
      </c>
    </row>
    <row r="22" spans="1:1" ht="31.2">
      <c r="A22" s="86" t="s">
        <v>734</v>
      </c>
    </row>
    <row r="23" spans="1:1" ht="15" customHeight="1">
      <c r="A23" s="29"/>
    </row>
    <row r="24" spans="1:1">
      <c r="A24" s="33"/>
    </row>
    <row r="25" spans="1:1" ht="15.6">
      <c r="A25" s="30" t="s">
        <v>271</v>
      </c>
    </row>
    <row r="26" spans="1:1" ht="15.6">
      <c r="A26" s="28" t="s">
        <v>272</v>
      </c>
    </row>
    <row r="27" spans="1:1" ht="15.6">
      <c r="A27" s="85" t="s">
        <v>273</v>
      </c>
    </row>
    <row r="28" spans="1:1" ht="15.6">
      <c r="A28" s="28" t="s">
        <v>274</v>
      </c>
    </row>
    <row r="29" spans="1:1" ht="14.55" customHeight="1">
      <c r="A29" s="84" t="s">
        <v>273</v>
      </c>
    </row>
    <row r="30" spans="1:1">
      <c r="A30" s="29"/>
    </row>
    <row r="31" spans="1:1">
      <c r="A31" s="32"/>
    </row>
    <row r="32" spans="1:1" ht="15.6">
      <c r="A32" s="30" t="s">
        <v>162</v>
      </c>
    </row>
    <row r="33" spans="1:1" ht="15.6">
      <c r="A33" s="28" t="s">
        <v>275</v>
      </c>
    </row>
    <row r="34" spans="1:1" ht="15.6">
      <c r="A34" s="87" t="s">
        <v>163</v>
      </c>
    </row>
    <row r="35" spans="1:1" ht="15.6">
      <c r="A35" s="28" t="s">
        <v>276</v>
      </c>
    </row>
    <row r="36" spans="1:1" ht="15.6">
      <c r="A36" s="87" t="s">
        <v>710</v>
      </c>
    </row>
    <row r="37" spans="1:1" ht="15.6">
      <c r="A37" s="28" t="s">
        <v>278</v>
      </c>
    </row>
    <row r="38" spans="1:1" ht="15.6">
      <c r="A38" s="87" t="s">
        <v>164</v>
      </c>
    </row>
    <row r="39" spans="1:1">
      <c r="A39" s="29"/>
    </row>
    <row r="40" spans="1:1" ht="38.549999999999997" customHeight="1">
      <c r="A40" s="35"/>
    </row>
    <row r="41" spans="1:1">
      <c r="A41" s="25"/>
    </row>
    <row r="42" spans="1:1" ht="21">
      <c r="A42" s="26" t="s">
        <v>279</v>
      </c>
    </row>
    <row r="43" spans="1:1" ht="21">
      <c r="A43" s="26"/>
    </row>
    <row r="44" spans="1:1" ht="15.6">
      <c r="A44" s="27"/>
    </row>
    <row r="45" spans="1:1" ht="15.6">
      <c r="A45" s="28" t="s">
        <v>161</v>
      </c>
    </row>
    <row r="46" spans="1:1" ht="15.6">
      <c r="A46" s="84" t="s">
        <v>336</v>
      </c>
    </row>
    <row r="47" spans="1:1">
      <c r="A47" s="29"/>
    </row>
    <row r="48" spans="1:1" ht="15.6">
      <c r="A48" s="30"/>
    </row>
    <row r="49" spans="1:1" ht="15.6">
      <c r="A49" s="30" t="s">
        <v>265</v>
      </c>
    </row>
    <row r="50" spans="1:1" ht="31.2">
      <c r="A50" s="31" t="s">
        <v>478</v>
      </c>
    </row>
    <row r="51" spans="1:1" ht="15.6">
      <c r="A51" s="84" t="s">
        <v>480</v>
      </c>
    </row>
    <row r="52" spans="1:1">
      <c r="A52" s="29"/>
    </row>
    <row r="53" spans="1:1">
      <c r="A53" s="32"/>
    </row>
    <row r="54" spans="1:1" ht="15.6">
      <c r="A54" s="30" t="s">
        <v>268</v>
      </c>
    </row>
    <row r="55" spans="1:1" ht="33">
      <c r="A55" s="31" t="s">
        <v>479</v>
      </c>
    </row>
    <row r="56" spans="1:1" ht="15.6">
      <c r="A56" s="86" t="s">
        <v>480</v>
      </c>
    </row>
    <row r="57" spans="1:1">
      <c r="A57" s="29"/>
    </row>
    <row r="58" spans="1:1">
      <c r="A58" s="33"/>
    </row>
    <row r="59" spans="1:1" ht="15.6">
      <c r="A59" s="30" t="s">
        <v>271</v>
      </c>
    </row>
    <row r="60" spans="1:1" ht="15.6">
      <c r="A60" s="28" t="s">
        <v>272</v>
      </c>
    </row>
    <row r="61" spans="1:1" ht="15.6">
      <c r="A61" s="85" t="s">
        <v>481</v>
      </c>
    </row>
    <row r="62" spans="1:1" ht="15.6">
      <c r="A62" s="28" t="s">
        <v>274</v>
      </c>
    </row>
    <row r="63" spans="1:1" ht="15.6">
      <c r="A63" s="84" t="s">
        <v>735</v>
      </c>
    </row>
    <row r="64" spans="1:1">
      <c r="A64" s="32"/>
    </row>
    <row r="65" spans="1:1" ht="15.6">
      <c r="A65" s="30" t="s">
        <v>162</v>
      </c>
    </row>
    <row r="66" spans="1:1" ht="15.6">
      <c r="A66" s="28" t="s">
        <v>275</v>
      </c>
    </row>
    <row r="67" spans="1:1" ht="15.6">
      <c r="A67" s="87" t="s">
        <v>482</v>
      </c>
    </row>
    <row r="68" spans="1:1" ht="15.6">
      <c r="A68" s="28" t="s">
        <v>276</v>
      </c>
    </row>
    <row r="69" spans="1:1" ht="15.6">
      <c r="A69" s="87" t="s">
        <v>483</v>
      </c>
    </row>
    <row r="70" spans="1:1" ht="15.6">
      <c r="A70" s="28" t="s">
        <v>278</v>
      </c>
    </row>
    <row r="71" spans="1:1" ht="15.6">
      <c r="A71" s="87" t="s">
        <v>484</v>
      </c>
    </row>
    <row r="72" spans="1:1" ht="15.6">
      <c r="A72" s="27"/>
    </row>
    <row r="73" spans="1:1">
      <c r="A73" s="29"/>
    </row>
    <row r="74" spans="1:1">
      <c r="A74" s="25"/>
    </row>
    <row r="75" spans="1:1" ht="15.6">
      <c r="A75" s="37" t="s">
        <v>287</v>
      </c>
    </row>
    <row r="76" spans="1:1">
      <c r="A76" s="38" t="s">
        <v>288</v>
      </c>
    </row>
    <row r="77" spans="1:1" ht="15.6">
      <c r="A77" s="89" t="s">
        <v>598</v>
      </c>
    </row>
    <row r="78" spans="1:1" ht="28.8">
      <c r="A78" s="71" t="s">
        <v>585</v>
      </c>
    </row>
    <row r="79" spans="1:1">
      <c r="A79" s="38" t="s">
        <v>290</v>
      </c>
    </row>
    <row r="80" spans="1:1" ht="15.6">
      <c r="A80" s="89" t="s">
        <v>590</v>
      </c>
    </row>
    <row r="81" spans="1:1">
      <c r="A81" s="38" t="s">
        <v>291</v>
      </c>
    </row>
    <row r="82" spans="1:1">
      <c r="A82" s="39"/>
    </row>
    <row r="83" spans="1:1">
      <c r="A83" s="38" t="s">
        <v>292</v>
      </c>
    </row>
    <row r="84" spans="1:1">
      <c r="A84" s="76" t="s">
        <v>592</v>
      </c>
    </row>
    <row r="85" spans="1:1">
      <c r="A85" s="76" t="s">
        <v>593</v>
      </c>
    </row>
    <row r="86" spans="1:1">
      <c r="A86" s="76" t="s">
        <v>594</v>
      </c>
    </row>
    <row r="87" spans="1:1">
      <c r="A87" s="76" t="s">
        <v>595</v>
      </c>
    </row>
    <row r="88" spans="1:1">
      <c r="A88" s="76"/>
    </row>
    <row r="89" spans="1:1">
      <c r="A89" s="76" t="s">
        <v>596</v>
      </c>
    </row>
    <row r="90" spans="1:1">
      <c r="A90" s="76" t="s">
        <v>597</v>
      </c>
    </row>
    <row r="91" spans="1:1">
      <c r="A91" s="76" t="s">
        <v>594</v>
      </c>
    </row>
    <row r="92" spans="1:1">
      <c r="A92" s="76" t="s">
        <v>595</v>
      </c>
    </row>
  </sheetData>
  <pageMargins left="0.7" right="0.7" top="0.75" bottom="0.75" header="0.3" footer="0.3"/>
  <pageSetup paperSize="9" scale="88" fitToHeight="0" orientation="portrait" r:id="rId1"/>
  <rowBreaks count="1" manualBreakCount="1">
    <brk id="40"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4"/>
  <sheetViews>
    <sheetView workbookViewId="0">
      <selection activeCell="C33" sqref="C33"/>
    </sheetView>
  </sheetViews>
  <sheetFormatPr baseColWidth="10" defaultColWidth="11.44140625" defaultRowHeight="14.4"/>
  <cols>
    <col min="1" max="1" width="65.77734375" style="10" customWidth="1"/>
    <col min="2" max="2" width="8.109375" style="10" customWidth="1"/>
    <col min="3" max="3" width="60.44140625" style="10" customWidth="1"/>
    <col min="4" max="16384" width="11.44140625" style="10"/>
  </cols>
  <sheetData>
    <row r="1" spans="1:3" ht="18">
      <c r="A1" s="68" t="s">
        <v>582</v>
      </c>
    </row>
    <row r="3" spans="1:3" ht="14.55" customHeight="1">
      <c r="A3" s="11" t="s">
        <v>322</v>
      </c>
      <c r="C3" s="61" t="s">
        <v>485</v>
      </c>
    </row>
    <row r="5" spans="1:3">
      <c r="A5" s="60" t="s">
        <v>319</v>
      </c>
      <c r="B5" s="60"/>
    </row>
    <row r="6" spans="1:3">
      <c r="A6" s="39" t="s">
        <v>273</v>
      </c>
      <c r="B6" s="39"/>
    </row>
    <row r="7" spans="1:3" ht="15" thickBot="1">
      <c r="C7" s="60" t="s">
        <v>166</v>
      </c>
    </row>
    <row r="8" spans="1:3">
      <c r="A8" s="59" t="s">
        <v>486</v>
      </c>
      <c r="B8" s="44"/>
      <c r="C8" s="59" t="s">
        <v>600</v>
      </c>
    </row>
    <row r="9" spans="1:3">
      <c r="A9" s="58" t="s">
        <v>488</v>
      </c>
      <c r="B9" s="44"/>
      <c r="C9" s="58" t="s">
        <v>601</v>
      </c>
    </row>
    <row r="10" spans="1:3">
      <c r="A10" s="58" t="s">
        <v>490</v>
      </c>
      <c r="B10" s="44"/>
      <c r="C10" s="58" t="s">
        <v>491</v>
      </c>
    </row>
    <row r="11" spans="1:3">
      <c r="A11" s="58" t="s">
        <v>492</v>
      </c>
      <c r="B11" s="44"/>
      <c r="C11" s="58"/>
    </row>
    <row r="12" spans="1:3">
      <c r="A12" s="58" t="s">
        <v>165</v>
      </c>
      <c r="B12" s="44"/>
      <c r="C12" s="58" t="s">
        <v>602</v>
      </c>
    </row>
    <row r="13" spans="1:3" ht="15" thickBot="1">
      <c r="A13" s="57" t="s">
        <v>493</v>
      </c>
      <c r="B13" s="44"/>
      <c r="C13" s="58" t="s">
        <v>603</v>
      </c>
    </row>
    <row r="14" spans="1:3" ht="15" thickBot="1">
      <c r="C14" s="57" t="s">
        <v>604</v>
      </c>
    </row>
    <row r="15" spans="1:3" ht="15" thickBot="1"/>
    <row r="16" spans="1:3">
      <c r="A16" s="48" t="s">
        <v>307</v>
      </c>
      <c r="B16" s="47"/>
      <c r="C16" s="46"/>
    </row>
    <row r="17" spans="1:3">
      <c r="A17" s="52" t="s">
        <v>599</v>
      </c>
      <c r="B17" s="44"/>
      <c r="C17" s="43"/>
    </row>
    <row r="18" spans="1:3">
      <c r="A18" s="52" t="s">
        <v>305</v>
      </c>
      <c r="B18" s="44"/>
      <c r="C18" s="77" t="s">
        <v>165</v>
      </c>
    </row>
    <row r="19" spans="1:3">
      <c r="A19" s="52" t="s">
        <v>304</v>
      </c>
      <c r="B19" s="78" t="s">
        <v>165</v>
      </c>
      <c r="C19" s="43"/>
    </row>
    <row r="20" spans="1:3" ht="15" thickBot="1">
      <c r="A20" s="56" t="s">
        <v>167</v>
      </c>
      <c r="B20" s="41" t="s">
        <v>605</v>
      </c>
      <c r="C20" s="40"/>
    </row>
    <row r="21" spans="1:3">
      <c r="A21" s="52"/>
      <c r="B21" s="44"/>
      <c r="C21" s="43"/>
    </row>
    <row r="22" spans="1:3" ht="15" thickBot="1"/>
    <row r="23" spans="1:3">
      <c r="A23" s="48" t="s">
        <v>494</v>
      </c>
      <c r="B23" s="47"/>
      <c r="C23" s="46"/>
    </row>
    <row r="24" spans="1:3">
      <c r="A24" s="52" t="s">
        <v>169</v>
      </c>
      <c r="B24" s="44"/>
      <c r="C24" s="43"/>
    </row>
    <row r="25" spans="1:3">
      <c r="A25" s="52" t="s">
        <v>599</v>
      </c>
      <c r="B25" s="44"/>
      <c r="C25" s="43"/>
    </row>
    <row r="26" spans="1:3">
      <c r="A26" s="52" t="s">
        <v>301</v>
      </c>
      <c r="B26" s="44"/>
      <c r="C26" s="43"/>
    </row>
    <row r="27" spans="1:3">
      <c r="A27" s="52" t="s">
        <v>300</v>
      </c>
      <c r="B27" s="44"/>
      <c r="C27" s="43"/>
    </row>
    <row r="28" spans="1:3">
      <c r="A28" s="54" t="s">
        <v>495</v>
      </c>
      <c r="B28" s="44"/>
      <c r="C28" s="43"/>
    </row>
    <row r="29" spans="1:3">
      <c r="A29" s="52"/>
      <c r="B29" s="44"/>
      <c r="C29" s="43"/>
    </row>
    <row r="30" spans="1:3">
      <c r="A30" s="52" t="s">
        <v>298</v>
      </c>
      <c r="B30" s="44"/>
      <c r="C30" s="43"/>
    </row>
    <row r="31" spans="1:3">
      <c r="A31" s="55"/>
      <c r="B31" s="44"/>
      <c r="C31" s="43"/>
    </row>
    <row r="32" spans="1:3">
      <c r="A32" s="54" t="s">
        <v>297</v>
      </c>
      <c r="B32" s="44"/>
      <c r="C32" s="43"/>
    </row>
    <row r="33" spans="1:3" ht="43.2">
      <c r="A33" s="72" t="s">
        <v>586</v>
      </c>
      <c r="B33" s="44"/>
      <c r="C33" s="43"/>
    </row>
    <row r="34" spans="1:3">
      <c r="A34" s="52"/>
      <c r="B34" s="44"/>
      <c r="C34" s="43"/>
    </row>
    <row r="35" spans="1:3">
      <c r="A35" s="51"/>
      <c r="B35" s="44"/>
      <c r="C35" s="43"/>
    </row>
    <row r="36" spans="1:3">
      <c r="A36" s="51"/>
      <c r="B36" s="44"/>
      <c r="C36" s="43"/>
    </row>
    <row r="37" spans="1:3" ht="15" thickBot="1">
      <c r="A37" s="50" t="s">
        <v>293</v>
      </c>
      <c r="B37" s="41"/>
      <c r="C37" s="40"/>
    </row>
    <row r="38" spans="1:3">
      <c r="A38" s="49"/>
      <c r="B38" s="44"/>
      <c r="C38" s="43"/>
    </row>
    <row r="39" spans="1:3" ht="15" thickBot="1"/>
    <row r="40" spans="1:3">
      <c r="A40" s="48" t="s">
        <v>170</v>
      </c>
      <c r="B40" s="47"/>
      <c r="C40" s="46"/>
    </row>
    <row r="41" spans="1:3">
      <c r="A41" s="45" t="s">
        <v>171</v>
      </c>
      <c r="B41" s="44"/>
      <c r="C41" s="43" t="s">
        <v>172</v>
      </c>
    </row>
    <row r="42" spans="1:3" ht="15" thickBot="1">
      <c r="A42" s="42" t="s">
        <v>173</v>
      </c>
      <c r="B42" s="41"/>
      <c r="C42" s="40" t="s">
        <v>174</v>
      </c>
    </row>
    <row r="43" spans="1:3">
      <c r="A43" s="45" t="s">
        <v>171</v>
      </c>
      <c r="B43" s="44"/>
      <c r="C43" s="43" t="s">
        <v>172</v>
      </c>
    </row>
    <row r="44" spans="1:3" ht="15" thickBot="1">
      <c r="A44" s="42" t="s">
        <v>173</v>
      </c>
      <c r="B44" s="41"/>
      <c r="C44" s="40" t="s">
        <v>174</v>
      </c>
    </row>
  </sheetData>
  <pageMargins left="0.7" right="0.7" top="0.75" bottom="0.75" header="0.3" footer="0.3"/>
  <pageSetup paperSize="9" scale="65"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94"/>
  <sheetViews>
    <sheetView workbookViewId="0">
      <selection activeCell="C32" sqref="C31:C32"/>
    </sheetView>
  </sheetViews>
  <sheetFormatPr baseColWidth="10" defaultColWidth="11.44140625" defaultRowHeight="14.4"/>
  <cols>
    <col min="1" max="1" width="116.6640625" style="22" customWidth="1"/>
    <col min="2" max="16384" width="11.44140625" style="22"/>
  </cols>
  <sheetData>
    <row r="1" spans="1:1" ht="18">
      <c r="A1" s="67" t="s">
        <v>576</v>
      </c>
    </row>
    <row r="2" spans="1:1" ht="15.6">
      <c r="A2" s="23"/>
    </row>
    <row r="3" spans="1:1" ht="15.6">
      <c r="A3" s="24" t="s">
        <v>160</v>
      </c>
    </row>
    <row r="4" spans="1:1" ht="14.55" customHeight="1">
      <c r="A4" s="24" t="s">
        <v>578</v>
      </c>
    </row>
    <row r="5" spans="1:1" ht="14.55" customHeight="1">
      <c r="A5" s="24" t="s">
        <v>700</v>
      </c>
    </row>
    <row r="6" spans="1:1" ht="14.55" customHeight="1">
      <c r="A6" s="25"/>
    </row>
    <row r="7" spans="1:1" ht="18">
      <c r="A7" s="69" t="s">
        <v>579</v>
      </c>
    </row>
    <row r="8" spans="1:1" ht="15" customHeight="1">
      <c r="A8" s="25"/>
    </row>
    <row r="9" spans="1:1" ht="21">
      <c r="A9" s="26" t="s">
        <v>263</v>
      </c>
    </row>
    <row r="10" spans="1:1" ht="15.6">
      <c r="A10" s="27"/>
    </row>
    <row r="11" spans="1:1" ht="15.6">
      <c r="A11" s="27"/>
    </row>
    <row r="12" spans="1:1" ht="15.6">
      <c r="A12" s="28" t="s">
        <v>161</v>
      </c>
    </row>
    <row r="13" spans="1:1">
      <c r="A13" s="16" t="s">
        <v>264</v>
      </c>
    </row>
    <row r="14" spans="1:1">
      <c r="A14" s="29"/>
    </row>
    <row r="15" spans="1:1" ht="15.6">
      <c r="A15" s="30" t="s">
        <v>265</v>
      </c>
    </row>
    <row r="16" spans="1:1" ht="31.2">
      <c r="A16" s="31" t="s">
        <v>704</v>
      </c>
    </row>
    <row r="17" spans="1:1" ht="27.6">
      <c r="A17" s="70" t="s">
        <v>587</v>
      </c>
    </row>
    <row r="18" spans="1:1">
      <c r="A18" s="32"/>
    </row>
    <row r="19" spans="1:1" ht="15.6">
      <c r="A19" s="30" t="s">
        <v>268</v>
      </c>
    </row>
    <row r="20" spans="1:1" ht="14.55" customHeight="1">
      <c r="A20" s="31" t="s">
        <v>269</v>
      </c>
    </row>
    <row r="21" spans="1:1" ht="15.6">
      <c r="A21" s="31" t="s">
        <v>270</v>
      </c>
    </row>
    <row r="22" spans="1:1" ht="27.6">
      <c r="A22" s="17" t="s">
        <v>588</v>
      </c>
    </row>
    <row r="23" spans="1:1">
      <c r="A23" s="29"/>
    </row>
    <row r="24" spans="1:1">
      <c r="A24" s="33"/>
    </row>
    <row r="25" spans="1:1" ht="15.6">
      <c r="A25" s="30" t="s">
        <v>271</v>
      </c>
    </row>
    <row r="26" spans="1:1" ht="15.6">
      <c r="A26" s="28" t="s">
        <v>272</v>
      </c>
    </row>
    <row r="27" spans="1:1">
      <c r="A27" s="34" t="s">
        <v>273</v>
      </c>
    </row>
    <row r="28" spans="1:1" ht="15.6">
      <c r="A28" s="28" t="s">
        <v>274</v>
      </c>
    </row>
    <row r="29" spans="1:1">
      <c r="A29" s="16" t="s">
        <v>273</v>
      </c>
    </row>
    <row r="30" spans="1:1">
      <c r="A30" s="29"/>
    </row>
    <row r="31" spans="1:1" ht="15" customHeight="1">
      <c r="A31" s="32"/>
    </row>
    <row r="32" spans="1:1" ht="15.6">
      <c r="A32" s="30" t="s">
        <v>162</v>
      </c>
    </row>
    <row r="33" spans="1:1" ht="15.6">
      <c r="A33" s="28" t="s">
        <v>275</v>
      </c>
    </row>
    <row r="34" spans="1:1">
      <c r="A34" s="18" t="s">
        <v>163</v>
      </c>
    </row>
    <row r="35" spans="1:1" ht="15.6">
      <c r="A35" s="28" t="s">
        <v>276</v>
      </c>
    </row>
    <row r="36" spans="1:1">
      <c r="A36" s="16" t="s">
        <v>277</v>
      </c>
    </row>
    <row r="37" spans="1:1" ht="15.6">
      <c r="A37" s="28" t="s">
        <v>278</v>
      </c>
    </row>
    <row r="38" spans="1:1">
      <c r="A38" s="16" t="s">
        <v>164</v>
      </c>
    </row>
    <row r="39" spans="1:1">
      <c r="A39" s="29"/>
    </row>
    <row r="40" spans="1:1">
      <c r="A40" s="35"/>
    </row>
    <row r="41" spans="1:1">
      <c r="A41" s="25"/>
    </row>
    <row r="42" spans="1:1" ht="21">
      <c r="A42" s="26" t="s">
        <v>279</v>
      </c>
    </row>
    <row r="43" spans="1:1" ht="21">
      <c r="A43" s="26"/>
    </row>
    <row r="44" spans="1:1" ht="15.6">
      <c r="A44" s="27"/>
    </row>
    <row r="45" spans="1:1" ht="15.6">
      <c r="A45" s="28" t="s">
        <v>161</v>
      </c>
    </row>
    <row r="46" spans="1:1">
      <c r="A46" s="16" t="s">
        <v>280</v>
      </c>
    </row>
    <row r="47" spans="1:1">
      <c r="A47" s="29"/>
    </row>
    <row r="48" spans="1:1" ht="15.6">
      <c r="A48" s="30"/>
    </row>
    <row r="49" spans="1:1" ht="15.6">
      <c r="A49" s="30" t="s">
        <v>265</v>
      </c>
    </row>
    <row r="50" spans="1:1" ht="15.6">
      <c r="A50" s="31" t="s">
        <v>266</v>
      </c>
    </row>
    <row r="51" spans="1:1" ht="15.6">
      <c r="A51" s="31" t="s">
        <v>267</v>
      </c>
    </row>
    <row r="52" spans="1:1">
      <c r="A52" s="16" t="s">
        <v>281</v>
      </c>
    </row>
    <row r="53" spans="1:1">
      <c r="A53" s="29"/>
    </row>
    <row r="54" spans="1:1">
      <c r="A54" s="32"/>
    </row>
    <row r="55" spans="1:1" ht="15.6">
      <c r="A55" s="30" t="s">
        <v>268</v>
      </c>
    </row>
    <row r="56" spans="1:1" ht="17.399999999999999">
      <c r="A56" s="31" t="s">
        <v>269</v>
      </c>
    </row>
    <row r="57" spans="1:1" ht="15.6">
      <c r="A57" s="31" t="s">
        <v>270</v>
      </c>
    </row>
    <row r="58" spans="1:1" ht="15.6">
      <c r="A58" s="36" t="s">
        <v>281</v>
      </c>
    </row>
    <row r="59" spans="1:1">
      <c r="A59" s="29"/>
    </row>
    <row r="60" spans="1:1">
      <c r="A60" s="33"/>
    </row>
    <row r="61" spans="1:1" ht="15.6">
      <c r="A61" s="30" t="s">
        <v>271</v>
      </c>
    </row>
    <row r="62" spans="1:1" ht="15.6">
      <c r="A62" s="28" t="s">
        <v>272</v>
      </c>
    </row>
    <row r="63" spans="1:1">
      <c r="A63" s="34" t="s">
        <v>282</v>
      </c>
    </row>
    <row r="64" spans="1:1" ht="15.6">
      <c r="A64" s="28" t="s">
        <v>274</v>
      </c>
    </row>
    <row r="65" spans="1:1">
      <c r="A65" s="16" t="s">
        <v>283</v>
      </c>
    </row>
    <row r="66" spans="1:1">
      <c r="A66" s="32"/>
    </row>
    <row r="67" spans="1:1" ht="15.6">
      <c r="A67" s="30" t="s">
        <v>162</v>
      </c>
    </row>
    <row r="68" spans="1:1" ht="15.6">
      <c r="A68" s="28" t="s">
        <v>275</v>
      </c>
    </row>
    <row r="69" spans="1:1">
      <c r="A69" s="18" t="s">
        <v>284</v>
      </c>
    </row>
    <row r="70" spans="1:1" ht="15.6">
      <c r="A70" s="28" t="s">
        <v>276</v>
      </c>
    </row>
    <row r="71" spans="1:1">
      <c r="A71" s="16" t="s">
        <v>285</v>
      </c>
    </row>
    <row r="72" spans="1:1" ht="15.6">
      <c r="A72" s="28" t="s">
        <v>278</v>
      </c>
    </row>
    <row r="73" spans="1:1">
      <c r="A73" s="16" t="s">
        <v>286</v>
      </c>
    </row>
    <row r="74" spans="1:1" ht="15.6">
      <c r="A74" s="27"/>
    </row>
    <row r="75" spans="1:1">
      <c r="A75" s="29"/>
    </row>
    <row r="76" spans="1:1">
      <c r="A76" s="25"/>
    </row>
    <row r="77" spans="1:1" ht="15.6">
      <c r="A77" s="37" t="s">
        <v>287</v>
      </c>
    </row>
    <row r="78" spans="1:1">
      <c r="A78" s="38" t="s">
        <v>288</v>
      </c>
    </row>
    <row r="79" spans="1:1">
      <c r="A79" s="39" t="s">
        <v>606</v>
      </c>
    </row>
    <row r="80" spans="1:1">
      <c r="A80" s="38" t="s">
        <v>289</v>
      </c>
    </row>
    <row r="81" spans="1:1">
      <c r="A81" s="38" t="s">
        <v>290</v>
      </c>
    </row>
    <row r="82" spans="1:1">
      <c r="A82" s="39" t="s">
        <v>590</v>
      </c>
    </row>
    <row r="83" spans="1:1">
      <c r="A83" s="38" t="s">
        <v>291</v>
      </c>
    </row>
    <row r="84" spans="1:1">
      <c r="A84" s="39" t="s">
        <v>165</v>
      </c>
    </row>
    <row r="85" spans="1:1">
      <c r="A85" s="38" t="s">
        <v>292</v>
      </c>
    </row>
    <row r="86" spans="1:1">
      <c r="A86" s="76" t="s">
        <v>592</v>
      </c>
    </row>
    <row r="87" spans="1:1">
      <c r="A87" s="76" t="s">
        <v>593</v>
      </c>
    </row>
    <row r="88" spans="1:1">
      <c r="A88" s="76" t="s">
        <v>594</v>
      </c>
    </row>
    <row r="89" spans="1:1">
      <c r="A89" s="76" t="s">
        <v>595</v>
      </c>
    </row>
    <row r="90" spans="1:1">
      <c r="A90" s="76"/>
    </row>
    <row r="91" spans="1:1">
      <c r="A91" s="76" t="s">
        <v>596</v>
      </c>
    </row>
    <row r="92" spans="1:1">
      <c r="A92" s="76" t="s">
        <v>597</v>
      </c>
    </row>
    <row r="93" spans="1:1">
      <c r="A93" s="76" t="s">
        <v>594</v>
      </c>
    </row>
    <row r="94" spans="1:1">
      <c r="A94" s="76" t="s">
        <v>595</v>
      </c>
    </row>
  </sheetData>
  <pageMargins left="0.7" right="0.7" top="0.75" bottom="0.75" header="0.3" footer="0.3"/>
  <pageSetup paperSize="9" scale="79" fitToHeight="0" orientation="portrait"/>
  <rowBreaks count="1" manualBreakCount="1">
    <brk id="40" max="16383"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4"/>
  <sheetViews>
    <sheetView workbookViewId="0">
      <selection activeCell="E28" sqref="E28"/>
    </sheetView>
  </sheetViews>
  <sheetFormatPr baseColWidth="10" defaultColWidth="11.44140625" defaultRowHeight="14.4"/>
  <cols>
    <col min="1" max="1" width="65.6640625" style="10" customWidth="1"/>
    <col min="2" max="2" width="8.33203125" style="10" customWidth="1"/>
    <col min="3" max="3" width="60.44140625" style="10" customWidth="1"/>
    <col min="4" max="16384" width="11.44140625" style="10"/>
  </cols>
  <sheetData>
    <row r="1" spans="1:3" ht="18">
      <c r="A1" s="68" t="s">
        <v>583</v>
      </c>
    </row>
    <row r="3" spans="1:3" ht="14.55" customHeight="1">
      <c r="A3" s="11" t="s">
        <v>322</v>
      </c>
      <c r="C3" s="61" t="s">
        <v>321</v>
      </c>
    </row>
    <row r="4" spans="1:3">
      <c r="C4" s="61" t="s">
        <v>320</v>
      </c>
    </row>
    <row r="5" spans="1:3">
      <c r="A5" s="60" t="s">
        <v>319</v>
      </c>
      <c r="B5" s="60"/>
    </row>
    <row r="6" spans="1:3">
      <c r="A6" s="39"/>
      <c r="B6" s="39"/>
    </row>
    <row r="7" spans="1:3" ht="15" thickBot="1">
      <c r="C7" s="60" t="s">
        <v>166</v>
      </c>
    </row>
    <row r="8" spans="1:3">
      <c r="A8" s="59" t="s">
        <v>318</v>
      </c>
      <c r="B8" s="44"/>
      <c r="C8" s="59" t="s">
        <v>317</v>
      </c>
    </row>
    <row r="9" spans="1:3">
      <c r="A9" s="58" t="s">
        <v>316</v>
      </c>
      <c r="B9" s="44"/>
      <c r="C9" s="58" t="s">
        <v>315</v>
      </c>
    </row>
    <row r="10" spans="1:3">
      <c r="A10" s="58" t="s">
        <v>314</v>
      </c>
      <c r="B10" s="44"/>
      <c r="C10" s="58" t="s">
        <v>313</v>
      </c>
    </row>
    <row r="11" spans="1:3">
      <c r="A11" s="58" t="s">
        <v>312</v>
      </c>
      <c r="B11" s="44"/>
      <c r="C11" s="58"/>
    </row>
    <row r="12" spans="1:3">
      <c r="A12" s="58"/>
      <c r="B12" s="44"/>
      <c r="C12" s="58" t="s">
        <v>311</v>
      </c>
    </row>
    <row r="13" spans="1:3" ht="15" thickBot="1">
      <c r="A13" s="57" t="s">
        <v>310</v>
      </c>
      <c r="B13" s="44"/>
      <c r="C13" s="58" t="s">
        <v>309</v>
      </c>
    </row>
    <row r="14" spans="1:3" ht="15" thickBot="1">
      <c r="C14" s="57" t="s">
        <v>308</v>
      </c>
    </row>
    <row r="15" spans="1:3" ht="15" thickBot="1"/>
    <row r="16" spans="1:3">
      <c r="A16" s="48" t="s">
        <v>307</v>
      </c>
      <c r="B16" s="47"/>
      <c r="C16" s="46"/>
    </row>
    <row r="17" spans="1:3">
      <c r="A17" s="52" t="s">
        <v>302</v>
      </c>
      <c r="B17" s="44"/>
      <c r="C17" s="43"/>
    </row>
    <row r="18" spans="1:3">
      <c r="A18" s="52" t="s">
        <v>305</v>
      </c>
      <c r="B18" s="44"/>
      <c r="C18" s="79" t="s">
        <v>165</v>
      </c>
    </row>
    <row r="19" spans="1:3">
      <c r="A19" s="52" t="s">
        <v>304</v>
      </c>
      <c r="B19" s="44" t="s">
        <v>165</v>
      </c>
      <c r="C19" s="43"/>
    </row>
    <row r="20" spans="1:3" ht="15" thickBot="1">
      <c r="A20" s="56" t="s">
        <v>167</v>
      </c>
      <c r="B20" s="41" t="s">
        <v>168</v>
      </c>
      <c r="C20" s="40"/>
    </row>
    <row r="21" spans="1:3">
      <c r="A21" s="52"/>
      <c r="B21" s="44"/>
      <c r="C21" s="43"/>
    </row>
    <row r="22" spans="1:3" ht="15" thickBot="1"/>
    <row r="23" spans="1:3">
      <c r="A23" s="48" t="s">
        <v>303</v>
      </c>
      <c r="B23" s="47"/>
      <c r="C23" s="46"/>
    </row>
    <row r="24" spans="1:3">
      <c r="A24" s="52" t="s">
        <v>169</v>
      </c>
      <c r="B24" s="44"/>
      <c r="C24" s="43"/>
    </row>
    <row r="25" spans="1:3">
      <c r="A25" s="52" t="s">
        <v>302</v>
      </c>
      <c r="B25" s="44"/>
      <c r="C25" s="43"/>
    </row>
    <row r="26" spans="1:3">
      <c r="A26" s="52" t="s">
        <v>301</v>
      </c>
      <c r="B26" s="44"/>
      <c r="C26" s="43"/>
    </row>
    <row r="27" spans="1:3">
      <c r="A27" s="52" t="s">
        <v>300</v>
      </c>
      <c r="B27" s="44"/>
      <c r="C27" s="43"/>
    </row>
    <row r="28" spans="1:3">
      <c r="A28" s="54" t="s">
        <v>299</v>
      </c>
      <c r="B28" s="44"/>
      <c r="C28" s="43"/>
    </row>
    <row r="29" spans="1:3">
      <c r="A29" s="52"/>
      <c r="B29" s="44"/>
      <c r="C29" s="43"/>
    </row>
    <row r="30" spans="1:3">
      <c r="A30" s="52" t="s">
        <v>298</v>
      </c>
      <c r="B30" s="44"/>
      <c r="C30" s="43"/>
    </row>
    <row r="31" spans="1:3">
      <c r="A31" s="55"/>
      <c r="B31" s="44"/>
      <c r="C31" s="43"/>
    </row>
    <row r="32" spans="1:3">
      <c r="A32" s="54" t="s">
        <v>297</v>
      </c>
      <c r="B32" s="44"/>
      <c r="C32" s="43"/>
    </row>
    <row r="33" spans="1:3">
      <c r="A33" s="53" t="s">
        <v>296</v>
      </c>
      <c r="B33" s="44"/>
      <c r="C33" s="43"/>
    </row>
    <row r="34" spans="1:3">
      <c r="A34" s="52"/>
      <c r="B34" s="44"/>
      <c r="C34" s="43"/>
    </row>
    <row r="35" spans="1:3">
      <c r="A35" s="51"/>
      <c r="B35" s="44"/>
      <c r="C35" s="43"/>
    </row>
    <row r="36" spans="1:3">
      <c r="A36" s="51"/>
      <c r="B36" s="44"/>
      <c r="C36" s="43"/>
    </row>
    <row r="37" spans="1:3" ht="15" thickBot="1">
      <c r="A37" s="50" t="s">
        <v>293</v>
      </c>
      <c r="B37" s="41"/>
      <c r="C37" s="40"/>
    </row>
    <row r="38" spans="1:3">
      <c r="A38" s="49"/>
      <c r="B38" s="44"/>
      <c r="C38" s="43"/>
    </row>
    <row r="39" spans="1:3" ht="15" thickBot="1"/>
    <row r="40" spans="1:3">
      <c r="A40" s="48" t="s">
        <v>170</v>
      </c>
      <c r="B40" s="47"/>
      <c r="C40" s="46"/>
    </row>
    <row r="41" spans="1:3">
      <c r="A41" s="45" t="s">
        <v>171</v>
      </c>
      <c r="B41" s="44"/>
      <c r="C41" s="43" t="s">
        <v>172</v>
      </c>
    </row>
    <row r="42" spans="1:3" ht="15" thickBot="1">
      <c r="A42" s="42" t="s">
        <v>173</v>
      </c>
      <c r="B42" s="41"/>
      <c r="C42" s="40" t="s">
        <v>174</v>
      </c>
    </row>
    <row r="43" spans="1:3">
      <c r="A43" s="45"/>
      <c r="B43" s="44"/>
      <c r="C43" s="43"/>
    </row>
    <row r="44" spans="1:3" ht="15" thickBot="1">
      <c r="A44" s="42"/>
      <c r="B44" s="41"/>
      <c r="C44" s="40"/>
    </row>
  </sheetData>
  <pageMargins left="0.7" right="0.7" top="0.75" bottom="0.75" header="0.3" footer="0.3"/>
  <pageSetup paperSize="9" scale="65"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9997558519241921"/>
  </sheetPr>
  <dimension ref="A1:P92"/>
  <sheetViews>
    <sheetView showGridLines="0" topLeftCell="A24" workbookViewId="0">
      <selection activeCell="B14" sqref="B14"/>
    </sheetView>
  </sheetViews>
  <sheetFormatPr baseColWidth="10" defaultColWidth="11.44140625" defaultRowHeight="14.4"/>
  <cols>
    <col min="1" max="4" width="11.44140625" style="10"/>
    <col min="5" max="5" width="12.44140625" style="10" bestFit="1" customWidth="1"/>
    <col min="6" max="16384" width="11.44140625" style="10"/>
  </cols>
  <sheetData>
    <row r="1" spans="1:16">
      <c r="G1" s="44"/>
      <c r="H1" s="44"/>
      <c r="I1" s="44"/>
      <c r="J1" s="44"/>
      <c r="K1" s="44"/>
      <c r="L1" s="44"/>
      <c r="M1" s="44"/>
      <c r="N1" s="44"/>
      <c r="O1" s="44"/>
      <c r="P1" s="44"/>
    </row>
    <row r="2" spans="1:16">
      <c r="G2" s="574" t="s">
        <v>819</v>
      </c>
      <c r="H2" s="574"/>
      <c r="I2" s="574"/>
      <c r="J2" s="44"/>
      <c r="K2" s="44"/>
      <c r="L2" s="44"/>
      <c r="M2" s="44"/>
      <c r="N2" s="44"/>
      <c r="O2" s="44"/>
      <c r="P2" s="44"/>
    </row>
    <row r="3" spans="1:16" ht="15.6">
      <c r="G3" s="575" t="s">
        <v>820</v>
      </c>
      <c r="H3" s="575"/>
      <c r="I3" s="575"/>
      <c r="J3" s="575"/>
      <c r="K3" s="575"/>
      <c r="L3" s="575"/>
      <c r="M3" s="575"/>
      <c r="N3" s="44"/>
      <c r="O3" s="44"/>
      <c r="P3" s="44"/>
    </row>
    <row r="4" spans="1:16">
      <c r="G4" s="44" t="s">
        <v>821</v>
      </c>
      <c r="H4" s="44"/>
      <c r="I4" s="44"/>
      <c r="J4" s="44"/>
      <c r="K4" s="44"/>
      <c r="L4" s="44"/>
      <c r="M4" s="44"/>
      <c r="N4" s="44"/>
      <c r="O4" s="44"/>
      <c r="P4" s="44"/>
    </row>
    <row r="5" spans="1:16">
      <c r="G5" s="44"/>
      <c r="H5" s="44"/>
      <c r="I5" s="44"/>
      <c r="J5" s="44"/>
      <c r="K5" s="44"/>
      <c r="L5" s="44"/>
      <c r="M5" s="44"/>
      <c r="N5" s="44"/>
      <c r="O5" s="44"/>
      <c r="P5" s="44"/>
    </row>
    <row r="6" spans="1:16">
      <c r="G6" s="44"/>
      <c r="H6" s="44"/>
      <c r="I6" s="44"/>
      <c r="J6" s="44"/>
      <c r="K6" s="44"/>
      <c r="L6" s="44"/>
      <c r="M6" s="44"/>
      <c r="N6" s="44"/>
      <c r="O6" s="44"/>
      <c r="P6" s="44"/>
    </row>
    <row r="7" spans="1:16" ht="15" thickBot="1">
      <c r="G7" s="44"/>
      <c r="H7" s="44"/>
      <c r="I7" s="44"/>
      <c r="J7" s="44"/>
      <c r="K7" s="44"/>
      <c r="L7" s="44"/>
      <c r="M7" s="44"/>
      <c r="N7" s="44"/>
      <c r="O7" s="44"/>
      <c r="P7" s="44"/>
    </row>
    <row r="8" spans="1:16">
      <c r="B8" s="576" t="s">
        <v>873</v>
      </c>
      <c r="C8" s="577"/>
      <c r="D8" s="47"/>
      <c r="E8" s="46"/>
      <c r="G8" s="44"/>
      <c r="H8" s="44"/>
      <c r="I8" s="44"/>
      <c r="J8" s="44"/>
      <c r="K8" s="44"/>
      <c r="L8" s="44"/>
      <c r="M8" s="44"/>
      <c r="N8" s="44"/>
      <c r="O8" s="44"/>
      <c r="P8" s="44"/>
    </row>
    <row r="9" spans="1:16" s="578" customFormat="1">
      <c r="B9" s="579" t="s">
        <v>874</v>
      </c>
      <c r="C9" s="580"/>
      <c r="D9" s="581"/>
      <c r="E9" s="582"/>
      <c r="F9" s="581"/>
    </row>
    <row r="10" spans="1:16">
      <c r="B10" s="52" t="s">
        <v>875</v>
      </c>
      <c r="C10" s="78"/>
      <c r="D10" s="44"/>
      <c r="E10" s="43"/>
      <c r="F10" s="44"/>
      <c r="G10" s="39" t="s">
        <v>872</v>
      </c>
      <c r="H10" s="39"/>
      <c r="I10" s="39"/>
      <c r="J10" s="39"/>
    </row>
    <row r="11" spans="1:16">
      <c r="B11" s="52" t="s">
        <v>876</v>
      </c>
      <c r="C11" s="44"/>
      <c r="D11" s="44"/>
      <c r="E11" s="43"/>
      <c r="F11" s="44"/>
    </row>
    <row r="12" spans="1:16">
      <c r="B12" s="52" t="s">
        <v>877</v>
      </c>
      <c r="C12" s="583"/>
      <c r="D12" s="44"/>
      <c r="E12" s="43"/>
      <c r="F12" s="44"/>
    </row>
    <row r="13" spans="1:16">
      <c r="B13" s="52" t="s">
        <v>869</v>
      </c>
      <c r="C13" s="44"/>
      <c r="D13" s="44"/>
      <c r="E13" s="43"/>
      <c r="F13" s="44"/>
    </row>
    <row r="14" spans="1:16" ht="15" thickBot="1">
      <c r="B14" s="42" t="s">
        <v>878</v>
      </c>
      <c r="C14" s="584"/>
      <c r="D14" s="41"/>
      <c r="E14" s="40"/>
      <c r="F14" s="44"/>
    </row>
    <row r="15" spans="1:16">
      <c r="B15" s="44"/>
      <c r="C15" s="44"/>
      <c r="D15" s="44"/>
      <c r="E15" s="44"/>
      <c r="F15" s="44"/>
    </row>
    <row r="16" spans="1:16" s="586" customFormat="1">
      <c r="A16" s="585" t="s">
        <v>822</v>
      </c>
      <c r="B16" s="585"/>
      <c r="C16" s="585"/>
      <c r="D16" s="585"/>
      <c r="E16" s="585"/>
      <c r="F16" s="585"/>
    </row>
    <row r="17" spans="1:6" s="586" customFormat="1">
      <c r="A17" s="11" t="s">
        <v>823</v>
      </c>
      <c r="B17" s="585"/>
      <c r="C17" s="585"/>
      <c r="D17" s="585"/>
      <c r="E17" s="585"/>
      <c r="F17" s="585"/>
    </row>
    <row r="18" spans="1:6" s="586" customFormat="1">
      <c r="A18" s="10" t="s">
        <v>824</v>
      </c>
      <c r="B18" s="585"/>
      <c r="C18" s="585"/>
      <c r="D18" s="585"/>
      <c r="E18" s="585"/>
      <c r="F18" s="585"/>
    </row>
    <row r="19" spans="1:6" s="586" customFormat="1">
      <c r="A19" s="10" t="s">
        <v>825</v>
      </c>
      <c r="B19" s="585"/>
      <c r="C19" s="585"/>
      <c r="D19" s="585"/>
      <c r="E19" s="585"/>
      <c r="F19" s="585"/>
    </row>
    <row r="20" spans="1:6" s="586" customFormat="1">
      <c r="A20" s="10" t="s">
        <v>826</v>
      </c>
      <c r="B20" s="585"/>
      <c r="C20" s="585"/>
      <c r="D20" s="585"/>
      <c r="E20" s="585"/>
      <c r="F20" s="585"/>
    </row>
    <row r="21" spans="1:6" s="586" customFormat="1">
      <c r="A21" s="10"/>
      <c r="B21" s="585"/>
      <c r="C21" s="585"/>
      <c r="D21" s="585"/>
      <c r="E21" s="585"/>
      <c r="F21" s="585"/>
    </row>
    <row r="22" spans="1:6" s="588" customFormat="1">
      <c r="A22" s="60" t="s">
        <v>827</v>
      </c>
      <c r="B22" s="587"/>
      <c r="C22" s="587"/>
      <c r="D22" s="587"/>
      <c r="E22" s="587"/>
      <c r="F22" s="587"/>
    </row>
    <row r="24" spans="1:6" s="11" customFormat="1">
      <c r="A24" s="11" t="s">
        <v>828</v>
      </c>
    </row>
    <row r="25" spans="1:6" s="589" customFormat="1">
      <c r="A25" s="589" t="s">
        <v>829</v>
      </c>
    </row>
    <row r="26" spans="1:6" s="589" customFormat="1">
      <c r="A26" s="589" t="s">
        <v>830</v>
      </c>
    </row>
    <row r="27" spans="1:6" s="589" customFormat="1"/>
    <row r="28" spans="1:6" s="60" customFormat="1">
      <c r="A28" s="38" t="s">
        <v>831</v>
      </c>
    </row>
    <row r="29" spans="1:6" s="60" customFormat="1">
      <c r="A29" s="38"/>
    </row>
    <row r="30" spans="1:6" s="11" customFormat="1">
      <c r="A30" s="11" t="s">
        <v>832</v>
      </c>
    </row>
    <row r="31" spans="1:6" s="589" customFormat="1">
      <c r="A31" s="25" t="s">
        <v>833</v>
      </c>
    </row>
    <row r="32" spans="1:6" s="589" customFormat="1">
      <c r="A32" s="25" t="s">
        <v>834</v>
      </c>
    </row>
    <row r="33" spans="1:8" s="589" customFormat="1">
      <c r="A33" s="25"/>
    </row>
    <row r="34" spans="1:8" s="11" customFormat="1">
      <c r="A34" s="11" t="s">
        <v>835</v>
      </c>
    </row>
    <row r="36" spans="1:8" s="573" customFormat="1">
      <c r="A36" s="590" t="s">
        <v>836</v>
      </c>
      <c r="B36" s="590"/>
      <c r="C36" s="590"/>
      <c r="D36" s="591"/>
      <c r="E36" s="591"/>
      <c r="F36" s="591"/>
      <c r="G36" s="591"/>
      <c r="H36" s="591"/>
    </row>
    <row r="37" spans="1:8" s="573" customFormat="1">
      <c r="A37" s="591"/>
      <c r="B37" s="591"/>
      <c r="C37" s="591"/>
      <c r="D37" s="591"/>
      <c r="E37" s="591"/>
      <c r="F37" s="591"/>
      <c r="G37" s="591"/>
      <c r="H37" s="591"/>
    </row>
    <row r="38" spans="1:8">
      <c r="A38" s="60" t="s">
        <v>837</v>
      </c>
      <c r="B38" s="60"/>
      <c r="C38" s="60"/>
      <c r="D38" s="60"/>
      <c r="E38" s="60"/>
      <c r="F38" s="60"/>
      <c r="G38" s="60"/>
    </row>
    <row r="39" spans="1:8">
      <c r="A39" s="60"/>
      <c r="B39" s="60"/>
      <c r="C39" s="60"/>
      <c r="D39" s="60"/>
      <c r="E39" s="60"/>
      <c r="F39" s="592"/>
      <c r="G39" s="60"/>
    </row>
    <row r="40" spans="1:8">
      <c r="A40" s="60" t="s">
        <v>838</v>
      </c>
      <c r="B40" s="60"/>
      <c r="C40" s="60"/>
      <c r="D40" s="60"/>
      <c r="E40" s="60"/>
      <c r="F40" s="60"/>
      <c r="G40" s="60"/>
    </row>
    <row r="41" spans="1:8">
      <c r="A41" s="60"/>
      <c r="B41" s="60"/>
      <c r="C41" s="60"/>
      <c r="D41" s="60"/>
      <c r="E41" s="60"/>
      <c r="F41" s="60"/>
      <c r="G41" s="60"/>
    </row>
    <row r="42" spans="1:8" s="586" customFormat="1">
      <c r="A42" s="585" t="s">
        <v>839</v>
      </c>
      <c r="B42" s="585"/>
      <c r="C42" s="585"/>
      <c r="D42" s="585"/>
      <c r="E42" s="585"/>
      <c r="F42" s="585"/>
    </row>
    <row r="44" spans="1:8" s="60" customFormat="1">
      <c r="A44" s="60" t="s">
        <v>840</v>
      </c>
    </row>
    <row r="45" spans="1:8" s="593" customFormat="1"/>
    <row r="46" spans="1:8" s="593" customFormat="1"/>
    <row r="47" spans="1:8">
      <c r="A47" s="10" t="s">
        <v>841</v>
      </c>
    </row>
    <row r="48" spans="1:8" s="593" customFormat="1"/>
    <row r="50" spans="1:6" s="60" customFormat="1">
      <c r="A50" s="60" t="s">
        <v>842</v>
      </c>
    </row>
    <row r="51" spans="1:6" s="593" customFormat="1"/>
    <row r="53" spans="1:6" s="60" customFormat="1">
      <c r="A53" s="60" t="s">
        <v>843</v>
      </c>
    </row>
    <row r="54" spans="1:6" s="593" customFormat="1"/>
    <row r="56" spans="1:6">
      <c r="A56" s="10" t="s">
        <v>844</v>
      </c>
    </row>
    <row r="57" spans="1:6" ht="15" thickBot="1"/>
    <row r="58" spans="1:6" s="25" customFormat="1">
      <c r="A58" s="594" t="s">
        <v>845</v>
      </c>
      <c r="B58" s="595"/>
      <c r="C58" s="595"/>
      <c r="D58" s="596" t="s">
        <v>846</v>
      </c>
      <c r="E58" s="597"/>
      <c r="F58" s="598"/>
    </row>
    <row r="59" spans="1:6">
      <c r="A59" s="52" t="s">
        <v>847</v>
      </c>
      <c r="B59" s="44"/>
      <c r="C59" s="44"/>
      <c r="D59" s="599"/>
      <c r="E59" s="600"/>
      <c r="F59" s="601"/>
    </row>
    <row r="60" spans="1:6">
      <c r="A60" s="602" t="s">
        <v>848</v>
      </c>
      <c r="B60" s="44"/>
      <c r="C60" s="44"/>
      <c r="D60" s="599"/>
      <c r="E60" s="603"/>
      <c r="F60" s="601"/>
    </row>
    <row r="61" spans="1:6">
      <c r="A61" s="602" t="s">
        <v>849</v>
      </c>
      <c r="B61" s="44"/>
      <c r="C61" s="44"/>
      <c r="D61" s="599"/>
      <c r="E61" s="603"/>
      <c r="F61" s="601"/>
    </row>
    <row r="62" spans="1:6">
      <c r="A62" s="604"/>
      <c r="B62" s="44"/>
      <c r="C62" s="44"/>
      <c r="D62" s="44"/>
      <c r="E62" s="44"/>
      <c r="F62" s="44"/>
    </row>
    <row r="63" spans="1:6" s="60" customFormat="1">
      <c r="A63" s="60" t="s">
        <v>850</v>
      </c>
    </row>
    <row r="64" spans="1:6" s="593" customFormat="1">
      <c r="A64" s="605"/>
    </row>
    <row r="66" spans="1:6" s="586" customFormat="1">
      <c r="A66" s="585" t="s">
        <v>851</v>
      </c>
      <c r="B66" s="585"/>
      <c r="C66" s="585"/>
      <c r="D66" s="585"/>
      <c r="E66" s="585"/>
      <c r="F66" s="585"/>
    </row>
    <row r="68" spans="1:6">
      <c r="A68" s="10" t="s">
        <v>852</v>
      </c>
    </row>
    <row r="69" spans="1:6">
      <c r="A69" s="10" t="s">
        <v>853</v>
      </c>
    </row>
    <row r="70" spans="1:6">
      <c r="A70" s="10" t="s">
        <v>854</v>
      </c>
    </row>
    <row r="72" spans="1:6" s="586" customFormat="1">
      <c r="A72" s="585" t="s">
        <v>855</v>
      </c>
      <c r="B72" s="585"/>
      <c r="C72" s="585"/>
      <c r="D72" s="585"/>
      <c r="E72" s="585"/>
      <c r="F72" s="585"/>
    </row>
    <row r="74" spans="1:6" s="60" customFormat="1">
      <c r="A74" s="60" t="s">
        <v>856</v>
      </c>
    </row>
    <row r="75" spans="1:6" s="60" customFormat="1">
      <c r="A75" s="60" t="s">
        <v>857</v>
      </c>
    </row>
    <row r="76" spans="1:6" s="60" customFormat="1">
      <c r="A76" s="60" t="s">
        <v>858</v>
      </c>
    </row>
    <row r="77" spans="1:6" s="60" customFormat="1">
      <c r="A77" s="60" t="s">
        <v>859</v>
      </c>
    </row>
    <row r="78" spans="1:6" s="60" customFormat="1">
      <c r="A78" s="60" t="s">
        <v>860</v>
      </c>
    </row>
    <row r="79" spans="1:6" s="60" customFormat="1">
      <c r="A79" s="60" t="s">
        <v>861</v>
      </c>
    </row>
    <row r="81" spans="1:6" s="586" customFormat="1">
      <c r="A81" s="585" t="s">
        <v>862</v>
      </c>
      <c r="B81" s="585"/>
      <c r="C81" s="585"/>
      <c r="D81" s="585"/>
      <c r="E81" s="585"/>
      <c r="F81" s="585"/>
    </row>
    <row r="83" spans="1:6">
      <c r="A83" s="10" t="s">
        <v>863</v>
      </c>
    </row>
    <row r="84" spans="1:6">
      <c r="A84" s="606"/>
    </row>
    <row r="85" spans="1:6">
      <c r="A85" s="572" t="s">
        <v>864</v>
      </c>
      <c r="B85" s="572"/>
      <c r="C85" s="572"/>
    </row>
    <row r="87" spans="1:6">
      <c r="A87" s="10" t="s">
        <v>865</v>
      </c>
    </row>
    <row r="88" spans="1:6">
      <c r="A88" s="10" t="s">
        <v>866</v>
      </c>
    </row>
    <row r="90" spans="1:6">
      <c r="A90" s="572" t="s">
        <v>867</v>
      </c>
      <c r="B90" s="572"/>
    </row>
    <row r="92" spans="1:6">
      <c r="A92" s="60" t="s">
        <v>868</v>
      </c>
      <c r="B92" s="60"/>
      <c r="C92" s="60"/>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5"/>
  <sheetViews>
    <sheetView showWhiteSpace="0" zoomScaleNormal="100" workbookViewId="0">
      <selection activeCell="D68" sqref="D68"/>
    </sheetView>
  </sheetViews>
  <sheetFormatPr baseColWidth="10" defaultColWidth="10.6640625" defaultRowHeight="14.4"/>
  <cols>
    <col min="1" max="1" width="12" style="12" customWidth="1"/>
    <col min="2" max="2" width="9" style="12" customWidth="1"/>
    <col min="3" max="3" width="9.77734375" style="12" customWidth="1"/>
    <col min="4" max="4" width="37.109375" style="12" customWidth="1"/>
    <col min="5" max="5" width="5.77734375" style="63" customWidth="1"/>
    <col min="6" max="6" width="5.44140625" style="63" customWidth="1"/>
    <col min="7" max="7" width="12" style="12" customWidth="1"/>
    <col min="8" max="12" width="10.6640625" style="12" customWidth="1"/>
    <col min="13" max="13" width="10.109375" style="12" customWidth="1"/>
    <col min="14" max="14" width="9.77734375" style="12" customWidth="1"/>
    <col min="15" max="15" width="11.109375" style="12" bestFit="1" customWidth="1"/>
    <col min="16" max="16" width="12" style="12" customWidth="1"/>
    <col min="17" max="17" width="21.44140625" style="14" customWidth="1"/>
    <col min="18" max="23" width="10.6640625" style="2" customWidth="1"/>
    <col min="24" max="24" width="15.77734375" style="2" customWidth="1"/>
    <col min="25" max="16384" width="10.6640625" style="12"/>
  </cols>
  <sheetData>
    <row r="1" spans="1:24" ht="71.7" customHeight="1">
      <c r="A1" s="761" t="s">
        <v>705</v>
      </c>
      <c r="B1" s="762"/>
      <c r="C1" s="762"/>
      <c r="D1" s="762"/>
      <c r="E1" s="762"/>
      <c r="F1" s="762"/>
      <c r="G1" s="762"/>
      <c r="H1" s="762"/>
      <c r="I1" s="762"/>
      <c r="J1" s="762"/>
      <c r="K1" s="762"/>
      <c r="L1" s="762"/>
      <c r="M1" s="762"/>
      <c r="N1" s="81"/>
      <c r="O1" s="81"/>
      <c r="P1" s="81"/>
      <c r="Q1" s="81"/>
    </row>
    <row r="2" spans="1:24" ht="15" customHeight="1">
      <c r="A2" s="13"/>
      <c r="B2" s="62"/>
      <c r="C2" s="62"/>
      <c r="D2" s="62"/>
      <c r="E2" s="5"/>
      <c r="F2" s="5"/>
      <c r="G2" s="62"/>
      <c r="H2" s="62"/>
      <c r="I2" s="62"/>
      <c r="J2" s="62"/>
      <c r="K2" s="62"/>
      <c r="L2" s="62"/>
      <c r="M2" s="62"/>
      <c r="N2" s="62"/>
      <c r="O2" s="62"/>
      <c r="P2" s="62"/>
      <c r="Q2" s="62"/>
    </row>
    <row r="3" spans="1:24" ht="15" customHeight="1">
      <c r="A3" s="178"/>
      <c r="B3" s="179"/>
      <c r="C3" s="179"/>
      <c r="D3" s="180"/>
      <c r="E3" s="179"/>
      <c r="F3" s="179"/>
      <c r="G3" s="180"/>
      <c r="H3" s="180"/>
      <c r="I3" s="180"/>
      <c r="J3" s="180"/>
      <c r="K3" s="180"/>
      <c r="L3" s="180"/>
      <c r="M3" s="180"/>
      <c r="N3" s="180"/>
      <c r="O3" s="180"/>
      <c r="P3" s="180"/>
      <c r="Q3" s="181"/>
      <c r="R3" s="182"/>
      <c r="S3" s="182"/>
      <c r="T3" s="182"/>
      <c r="U3" s="182"/>
      <c r="V3" s="182"/>
      <c r="W3" s="182"/>
      <c r="X3" s="182"/>
    </row>
    <row r="4" spans="1:24" ht="15" customHeight="1" thickBot="1">
      <c r="A4" s="183" t="s">
        <v>0</v>
      </c>
      <c r="B4" s="179"/>
      <c r="C4" s="178" t="s">
        <v>645</v>
      </c>
      <c r="D4" s="178"/>
      <c r="E4" s="184"/>
      <c r="F4" s="184"/>
      <c r="G4" s="178"/>
      <c r="H4" s="178"/>
      <c r="I4" s="178"/>
      <c r="J4" s="178"/>
      <c r="K4" s="178"/>
      <c r="L4" s="178"/>
      <c r="M4" s="178"/>
      <c r="N4" s="178"/>
      <c r="O4" s="178"/>
      <c r="P4" s="178"/>
      <c r="Q4" s="181"/>
      <c r="R4" s="182"/>
      <c r="S4" s="182"/>
      <c r="T4" s="182"/>
      <c r="U4" s="182"/>
      <c r="V4" s="182"/>
      <c r="W4" s="182"/>
      <c r="X4" s="182"/>
    </row>
    <row r="5" spans="1:24" ht="15" customHeight="1" thickBot="1">
      <c r="A5" s="178"/>
      <c r="B5" s="185"/>
      <c r="C5" s="185"/>
      <c r="D5" s="185"/>
      <c r="E5" s="185"/>
      <c r="F5" s="185"/>
      <c r="G5" s="185"/>
      <c r="H5" s="185"/>
      <c r="I5" s="185"/>
      <c r="J5" s="185"/>
      <c r="K5" s="185"/>
      <c r="L5" s="185"/>
      <c r="M5" s="185"/>
      <c r="N5" s="185"/>
      <c r="O5" s="185"/>
      <c r="P5" s="185"/>
      <c r="Q5" s="181"/>
      <c r="R5" s="750" t="s">
        <v>2</v>
      </c>
      <c r="S5" s="751"/>
      <c r="T5" s="751"/>
      <c r="U5" s="751"/>
      <c r="V5" s="751"/>
      <c r="W5" s="751"/>
      <c r="X5" s="752"/>
    </row>
    <row r="6" spans="1:24" ht="16.2" customHeight="1" thickBot="1">
      <c r="A6" s="186" t="s">
        <v>214</v>
      </c>
      <c r="B6" s="187"/>
      <c r="C6" s="727" t="s">
        <v>5</v>
      </c>
      <c r="D6" s="727" t="s">
        <v>6</v>
      </c>
      <c r="E6" s="736" t="s">
        <v>7</v>
      </c>
      <c r="F6" s="737" t="s">
        <v>8</v>
      </c>
      <c r="G6" s="727" t="s">
        <v>9</v>
      </c>
      <c r="H6" s="732" t="s">
        <v>10</v>
      </c>
      <c r="I6" s="732" t="s">
        <v>11</v>
      </c>
      <c r="J6" s="732" t="s">
        <v>706</v>
      </c>
      <c r="K6" s="732" t="s">
        <v>13</v>
      </c>
      <c r="L6" s="727" t="s">
        <v>14</v>
      </c>
      <c r="M6" s="102" t="s">
        <v>215</v>
      </c>
      <c r="N6" s="103"/>
      <c r="O6" s="103"/>
      <c r="P6" s="104"/>
      <c r="Q6" s="186" t="s">
        <v>16</v>
      </c>
      <c r="R6" s="753" t="s">
        <v>17</v>
      </c>
      <c r="S6" s="754"/>
      <c r="T6" s="754"/>
      <c r="U6" s="753" t="s">
        <v>18</v>
      </c>
      <c r="V6" s="754"/>
      <c r="W6" s="755"/>
      <c r="X6" s="756" t="s">
        <v>19</v>
      </c>
    </row>
    <row r="7" spans="1:24" ht="36.75" customHeight="1" thickBot="1">
      <c r="A7" s="188"/>
      <c r="B7" s="189"/>
      <c r="C7" s="728"/>
      <c r="D7" s="728"/>
      <c r="E7" s="735"/>
      <c r="F7" s="738"/>
      <c r="G7" s="728"/>
      <c r="H7" s="728"/>
      <c r="I7" s="728"/>
      <c r="J7" s="728"/>
      <c r="K7" s="728"/>
      <c r="L7" s="728"/>
      <c r="M7" s="105" t="s">
        <v>216</v>
      </c>
      <c r="N7" s="106" t="s">
        <v>217</v>
      </c>
      <c r="O7" s="106" t="s">
        <v>218</v>
      </c>
      <c r="P7" s="107" t="s">
        <v>219</v>
      </c>
      <c r="Q7" s="188"/>
      <c r="R7" s="175" t="s">
        <v>24</v>
      </c>
      <c r="S7" s="176" t="s">
        <v>25</v>
      </c>
      <c r="T7" s="177" t="s">
        <v>26</v>
      </c>
      <c r="U7" s="175" t="s">
        <v>24</v>
      </c>
      <c r="V7" s="176" t="s">
        <v>25</v>
      </c>
      <c r="W7" s="177" t="s">
        <v>26</v>
      </c>
      <c r="X7" s="757"/>
    </row>
    <row r="8" spans="1:24" s="13" customFormat="1" ht="19.95" customHeight="1" thickBot="1">
      <c r="A8" s="169" t="s">
        <v>27</v>
      </c>
      <c r="B8" s="112"/>
      <c r="C8" s="112" t="s">
        <v>630</v>
      </c>
      <c r="D8" s="108" t="s">
        <v>28</v>
      </c>
      <c r="E8" s="109">
        <v>6</v>
      </c>
      <c r="F8" s="110">
        <v>3</v>
      </c>
      <c r="G8" s="111" t="s">
        <v>792</v>
      </c>
      <c r="H8" s="111">
        <f>SUM(H9:H11)</f>
        <v>54</v>
      </c>
      <c r="I8" s="112"/>
      <c r="J8" s="112"/>
      <c r="K8" s="112"/>
      <c r="L8" s="111">
        <f>SUM(L9:L11)</f>
        <v>54</v>
      </c>
      <c r="M8" s="113"/>
      <c r="N8" s="114"/>
      <c r="O8" s="114"/>
      <c r="P8" s="115"/>
      <c r="Q8" s="169"/>
      <c r="R8" s="190"/>
      <c r="S8" s="191"/>
      <c r="T8" s="192"/>
      <c r="U8" s="190"/>
      <c r="V8" s="191"/>
      <c r="W8" s="192"/>
      <c r="X8" s="193"/>
    </row>
    <row r="9" spans="1:24" ht="19.95" customHeight="1">
      <c r="A9" s="739"/>
      <c r="B9" s="131" t="s">
        <v>29</v>
      </c>
      <c r="C9" s="91" t="s">
        <v>612</v>
      </c>
      <c r="D9" s="116" t="s">
        <v>30</v>
      </c>
      <c r="E9" s="117">
        <v>2</v>
      </c>
      <c r="F9" s="118">
        <v>1</v>
      </c>
      <c r="G9" s="90" t="s">
        <v>31</v>
      </c>
      <c r="H9" s="90">
        <v>18</v>
      </c>
      <c r="I9" s="91"/>
      <c r="J9" s="91"/>
      <c r="K9" s="91"/>
      <c r="L9" s="90">
        <v>18</v>
      </c>
      <c r="M9" s="117" t="s">
        <v>323</v>
      </c>
      <c r="N9" s="119" t="s">
        <v>283</v>
      </c>
      <c r="O9" s="119" t="s">
        <v>283</v>
      </c>
      <c r="P9" s="119" t="s">
        <v>283</v>
      </c>
      <c r="Q9" s="194" t="s">
        <v>32</v>
      </c>
      <c r="R9" s="195" t="s">
        <v>371</v>
      </c>
      <c r="S9" s="196"/>
      <c r="T9" s="197">
        <v>1</v>
      </c>
      <c r="U9" s="195" t="s">
        <v>371</v>
      </c>
      <c r="V9" s="196"/>
      <c r="W9" s="197">
        <v>1</v>
      </c>
      <c r="X9" s="198" t="s">
        <v>34</v>
      </c>
    </row>
    <row r="10" spans="1:24" ht="19.95" customHeight="1">
      <c r="A10" s="765"/>
      <c r="B10" s="135" t="s">
        <v>35</v>
      </c>
      <c r="C10" s="94" t="s">
        <v>613</v>
      </c>
      <c r="D10" s="98" t="s">
        <v>36</v>
      </c>
      <c r="E10" s="120">
        <v>2</v>
      </c>
      <c r="F10" s="121">
        <v>1</v>
      </c>
      <c r="G10" s="95" t="s">
        <v>37</v>
      </c>
      <c r="H10" s="95">
        <v>18</v>
      </c>
      <c r="I10" s="96"/>
      <c r="J10" s="96"/>
      <c r="K10" s="96"/>
      <c r="L10" s="95">
        <v>18</v>
      </c>
      <c r="M10" s="120" t="s">
        <v>323</v>
      </c>
      <c r="N10" s="122" t="s">
        <v>283</v>
      </c>
      <c r="O10" s="122" t="s">
        <v>283</v>
      </c>
      <c r="P10" s="122" t="s">
        <v>283</v>
      </c>
      <c r="Q10" s="199" t="s">
        <v>38</v>
      </c>
      <c r="R10" s="200" t="s">
        <v>391</v>
      </c>
      <c r="S10" s="201"/>
      <c r="T10" s="202" t="s">
        <v>712</v>
      </c>
      <c r="U10" s="200" t="s">
        <v>371</v>
      </c>
      <c r="V10" s="201"/>
      <c r="W10" s="203">
        <v>1</v>
      </c>
      <c r="X10" s="204" t="s">
        <v>34</v>
      </c>
    </row>
    <row r="11" spans="1:24" ht="19.95" customHeight="1" thickBot="1">
      <c r="A11" s="766"/>
      <c r="B11" s="205" t="s">
        <v>40</v>
      </c>
      <c r="C11" s="93" t="s">
        <v>614</v>
      </c>
      <c r="D11" s="123" t="s">
        <v>41</v>
      </c>
      <c r="E11" s="124">
        <v>2</v>
      </c>
      <c r="F11" s="125">
        <v>1</v>
      </c>
      <c r="G11" s="92" t="s">
        <v>795</v>
      </c>
      <c r="H11" s="92">
        <v>18</v>
      </c>
      <c r="I11" s="93"/>
      <c r="J11" s="93"/>
      <c r="K11" s="93"/>
      <c r="L11" s="92">
        <v>18</v>
      </c>
      <c r="M11" s="124" t="s">
        <v>323</v>
      </c>
      <c r="N11" s="126" t="s">
        <v>620</v>
      </c>
      <c r="O11" s="126" t="s">
        <v>283</v>
      </c>
      <c r="P11" s="126" t="s">
        <v>283</v>
      </c>
      <c r="Q11" s="206" t="s">
        <v>42</v>
      </c>
      <c r="R11" s="153" t="s">
        <v>391</v>
      </c>
      <c r="S11" s="154"/>
      <c r="T11" s="149" t="s">
        <v>712</v>
      </c>
      <c r="U11" s="153" t="s">
        <v>371</v>
      </c>
      <c r="V11" s="154"/>
      <c r="W11" s="155">
        <v>1</v>
      </c>
      <c r="X11" s="156" t="s">
        <v>34</v>
      </c>
    </row>
    <row r="12" spans="1:24" ht="19.95" customHeight="1" thickBot="1">
      <c r="A12" s="169" t="s">
        <v>43</v>
      </c>
      <c r="B12" s="112"/>
      <c r="C12" s="112" t="s">
        <v>631</v>
      </c>
      <c r="D12" s="108" t="s">
        <v>44</v>
      </c>
      <c r="E12" s="109">
        <v>8</v>
      </c>
      <c r="F12" s="110">
        <v>4</v>
      </c>
      <c r="G12" s="111" t="s">
        <v>793</v>
      </c>
      <c r="H12" s="111">
        <f>SUM(H13:H16)</f>
        <v>36</v>
      </c>
      <c r="I12" s="111">
        <f>SUM(I13:I16)</f>
        <v>36</v>
      </c>
      <c r="J12" s="111">
        <f>SUM(J13:J16)</f>
        <v>30</v>
      </c>
      <c r="K12" s="111"/>
      <c r="L12" s="111">
        <f>SUM(H12:K12)</f>
        <v>102</v>
      </c>
      <c r="M12" s="113"/>
      <c r="N12" s="114"/>
      <c r="O12" s="114"/>
      <c r="P12" s="115"/>
      <c r="Q12" s="169"/>
      <c r="R12" s="190"/>
      <c r="S12" s="191"/>
      <c r="T12" s="192"/>
      <c r="U12" s="207"/>
      <c r="V12" s="208"/>
      <c r="W12" s="209"/>
      <c r="X12" s="193"/>
    </row>
    <row r="13" spans="1:24" ht="19.95" customHeight="1">
      <c r="A13" s="739" t="s">
        <v>713</v>
      </c>
      <c r="B13" s="171" t="s">
        <v>45</v>
      </c>
      <c r="C13" s="131" t="s">
        <v>616</v>
      </c>
      <c r="D13" s="127" t="s">
        <v>46</v>
      </c>
      <c r="E13" s="128">
        <v>2</v>
      </c>
      <c r="F13" s="129">
        <v>1</v>
      </c>
      <c r="G13" s="130" t="s">
        <v>617</v>
      </c>
      <c r="H13" s="130"/>
      <c r="I13" s="131">
        <v>12</v>
      </c>
      <c r="J13" s="131"/>
      <c r="K13" s="131"/>
      <c r="L13" s="132">
        <v>12</v>
      </c>
      <c r="M13" s="128" t="s">
        <v>323</v>
      </c>
      <c r="N13" s="133" t="s">
        <v>324</v>
      </c>
      <c r="O13" s="133" t="s">
        <v>283</v>
      </c>
      <c r="P13" s="133" t="s">
        <v>283</v>
      </c>
      <c r="Q13" s="210" t="s">
        <v>47</v>
      </c>
      <c r="R13" s="211" t="s">
        <v>395</v>
      </c>
      <c r="S13" s="212"/>
      <c r="T13" s="213">
        <v>1</v>
      </c>
      <c r="U13" s="211" t="s">
        <v>371</v>
      </c>
      <c r="V13" s="212"/>
      <c r="W13" s="213">
        <v>1</v>
      </c>
      <c r="X13" s="214" t="s">
        <v>34</v>
      </c>
    </row>
    <row r="14" spans="1:24" ht="19.95" customHeight="1">
      <c r="A14" s="740"/>
      <c r="B14" s="125" t="s">
        <v>59</v>
      </c>
      <c r="C14" s="8" t="s">
        <v>613</v>
      </c>
      <c r="D14" s="7" t="s">
        <v>60</v>
      </c>
      <c r="E14" s="134">
        <v>2</v>
      </c>
      <c r="F14" s="135">
        <v>1</v>
      </c>
      <c r="G14" s="8" t="s">
        <v>208</v>
      </c>
      <c r="H14" s="8"/>
      <c r="I14" s="8"/>
      <c r="J14" s="8">
        <v>30</v>
      </c>
      <c r="K14" s="8"/>
      <c r="L14" s="8">
        <v>30</v>
      </c>
      <c r="M14" s="117" t="s">
        <v>323</v>
      </c>
      <c r="N14" s="119" t="s">
        <v>283</v>
      </c>
      <c r="O14" s="119" t="s">
        <v>283</v>
      </c>
      <c r="P14" s="119" t="s">
        <v>283</v>
      </c>
      <c r="Q14" s="215" t="s">
        <v>496</v>
      </c>
      <c r="R14" s="142" t="s">
        <v>371</v>
      </c>
      <c r="S14" s="134"/>
      <c r="T14" s="216">
        <v>1</v>
      </c>
      <c r="U14" s="142" t="s">
        <v>371</v>
      </c>
      <c r="V14" s="9"/>
      <c r="W14" s="216">
        <v>1</v>
      </c>
      <c r="X14" s="8" t="s">
        <v>34</v>
      </c>
    </row>
    <row r="15" spans="1:24" ht="19.95" customHeight="1">
      <c r="A15" s="740"/>
      <c r="B15" s="125" t="s">
        <v>59</v>
      </c>
      <c r="C15" s="8" t="s">
        <v>626</v>
      </c>
      <c r="D15" s="7" t="s">
        <v>623</v>
      </c>
      <c r="E15" s="134">
        <v>2</v>
      </c>
      <c r="F15" s="135">
        <v>1</v>
      </c>
      <c r="G15" s="8" t="s">
        <v>589</v>
      </c>
      <c r="H15" s="8">
        <v>12</v>
      </c>
      <c r="I15" s="8">
        <v>24</v>
      </c>
      <c r="J15" s="8"/>
      <c r="K15" s="8"/>
      <c r="L15" s="8">
        <v>36</v>
      </c>
      <c r="M15" s="117" t="s">
        <v>323</v>
      </c>
      <c r="N15" s="119" t="s">
        <v>324</v>
      </c>
      <c r="O15" s="119" t="s">
        <v>283</v>
      </c>
      <c r="P15" s="119" t="s">
        <v>283</v>
      </c>
      <c r="Q15" s="215" t="s">
        <v>61</v>
      </c>
      <c r="R15" s="142" t="s">
        <v>391</v>
      </c>
      <c r="S15" s="134"/>
      <c r="T15" s="217" t="s">
        <v>715</v>
      </c>
      <c r="U15" s="142" t="s">
        <v>371</v>
      </c>
      <c r="V15" s="9"/>
      <c r="W15" s="216">
        <v>1</v>
      </c>
      <c r="X15" s="8" t="s">
        <v>34</v>
      </c>
    </row>
    <row r="16" spans="1:24" ht="19.95" customHeight="1" thickBot="1">
      <c r="A16" s="741"/>
      <c r="B16" s="125" t="s">
        <v>209</v>
      </c>
      <c r="C16" s="167" t="s">
        <v>624</v>
      </c>
      <c r="D16" s="7" t="s">
        <v>329</v>
      </c>
      <c r="E16" s="134">
        <v>2</v>
      </c>
      <c r="F16" s="218">
        <v>1</v>
      </c>
      <c r="G16" s="167" t="s">
        <v>625</v>
      </c>
      <c r="H16" s="219">
        <v>24</v>
      </c>
      <c r="I16" s="220"/>
      <c r="J16" s="220"/>
      <c r="K16" s="220"/>
      <c r="L16" s="8">
        <v>24</v>
      </c>
      <c r="M16" s="117" t="s">
        <v>323</v>
      </c>
      <c r="N16" s="119" t="s">
        <v>283</v>
      </c>
      <c r="O16" s="119" t="s">
        <v>283</v>
      </c>
      <c r="P16" s="119" t="s">
        <v>283</v>
      </c>
      <c r="Q16" s="215" t="s">
        <v>331</v>
      </c>
      <c r="R16" s="142" t="s">
        <v>391</v>
      </c>
      <c r="S16" s="134"/>
      <c r="T16" s="217" t="s">
        <v>715</v>
      </c>
      <c r="U16" s="142" t="s">
        <v>371</v>
      </c>
      <c r="V16" s="9"/>
      <c r="W16" s="216">
        <v>1</v>
      </c>
      <c r="X16" s="8" t="s">
        <v>34</v>
      </c>
    </row>
    <row r="17" spans="1:24" ht="19.95" customHeight="1" thickBot="1">
      <c r="A17" s="169" t="s">
        <v>147</v>
      </c>
      <c r="B17" s="112"/>
      <c r="C17" s="111" t="s">
        <v>627</v>
      </c>
      <c r="D17" s="108" t="s">
        <v>63</v>
      </c>
      <c r="E17" s="109">
        <v>4</v>
      </c>
      <c r="F17" s="110">
        <v>2</v>
      </c>
      <c r="G17" s="111" t="s">
        <v>64</v>
      </c>
      <c r="H17" s="112">
        <f>H18+H19</f>
        <v>12</v>
      </c>
      <c r="I17" s="112">
        <f t="shared" ref="I17:L17" si="0">I18+I19</f>
        <v>24</v>
      </c>
      <c r="J17" s="112"/>
      <c r="K17" s="112"/>
      <c r="L17" s="112">
        <f t="shared" si="0"/>
        <v>36</v>
      </c>
      <c r="M17" s="113"/>
      <c r="N17" s="114"/>
      <c r="O17" s="114"/>
      <c r="P17" s="115"/>
      <c r="Q17" s="169"/>
      <c r="R17" s="190"/>
      <c r="S17" s="191"/>
      <c r="T17" s="192"/>
      <c r="U17" s="207"/>
      <c r="V17" s="208"/>
      <c r="W17" s="209"/>
      <c r="X17" s="193"/>
    </row>
    <row r="18" spans="1:24" ht="19.95" customHeight="1">
      <c r="A18" s="763"/>
      <c r="B18" s="135" t="s">
        <v>65</v>
      </c>
      <c r="C18" s="94" t="s">
        <v>628</v>
      </c>
      <c r="D18" s="98" t="s">
        <v>66</v>
      </c>
      <c r="E18" s="120">
        <v>2</v>
      </c>
      <c r="F18" s="121">
        <v>1</v>
      </c>
      <c r="G18" s="95" t="s">
        <v>136</v>
      </c>
      <c r="H18" s="95"/>
      <c r="I18" s="96">
        <v>24</v>
      </c>
      <c r="J18" s="96"/>
      <c r="K18" s="96"/>
      <c r="L18" s="95">
        <v>24</v>
      </c>
      <c r="M18" s="120" t="s">
        <v>323</v>
      </c>
      <c r="N18" s="122" t="s">
        <v>324</v>
      </c>
      <c r="O18" s="122" t="s">
        <v>283</v>
      </c>
      <c r="P18" s="122" t="s">
        <v>283</v>
      </c>
      <c r="Q18" s="199" t="s">
        <v>67</v>
      </c>
      <c r="R18" s="200" t="s">
        <v>395</v>
      </c>
      <c r="S18" s="201"/>
      <c r="T18" s="203">
        <v>1</v>
      </c>
      <c r="U18" s="200" t="s">
        <v>371</v>
      </c>
      <c r="V18" s="201"/>
      <c r="W18" s="203">
        <v>1</v>
      </c>
      <c r="X18" s="204" t="s">
        <v>34</v>
      </c>
    </row>
    <row r="19" spans="1:24" ht="19.95" customHeight="1" thickBot="1">
      <c r="A19" s="764"/>
      <c r="B19" s="221" t="s">
        <v>68</v>
      </c>
      <c r="C19" s="93" t="s">
        <v>610</v>
      </c>
      <c r="D19" s="719" t="s">
        <v>935</v>
      </c>
      <c r="E19" s="124">
        <v>2</v>
      </c>
      <c r="F19" s="125">
        <v>1</v>
      </c>
      <c r="G19" s="720" t="s">
        <v>660</v>
      </c>
      <c r="H19" s="92">
        <v>12</v>
      </c>
      <c r="I19" s="93"/>
      <c r="J19" s="93"/>
      <c r="K19" s="93"/>
      <c r="L19" s="92">
        <v>12</v>
      </c>
      <c r="M19" s="124" t="s">
        <v>323</v>
      </c>
      <c r="N19" s="126" t="s">
        <v>283</v>
      </c>
      <c r="O19" s="126" t="s">
        <v>283</v>
      </c>
      <c r="P19" s="126" t="s">
        <v>283</v>
      </c>
      <c r="Q19" s="206" t="s">
        <v>69</v>
      </c>
      <c r="R19" s="153" t="s">
        <v>395</v>
      </c>
      <c r="S19" s="154"/>
      <c r="T19" s="155">
        <v>1</v>
      </c>
      <c r="U19" s="153" t="s">
        <v>371</v>
      </c>
      <c r="V19" s="154"/>
      <c r="W19" s="155">
        <v>1</v>
      </c>
      <c r="X19" s="156" t="s">
        <v>34</v>
      </c>
    </row>
    <row r="20" spans="1:24" ht="19.95" customHeight="1" thickBot="1">
      <c r="A20" s="169" t="s">
        <v>210</v>
      </c>
      <c r="B20" s="112"/>
      <c r="C20" s="111" t="s">
        <v>632</v>
      </c>
      <c r="D20" s="136" t="s">
        <v>70</v>
      </c>
      <c r="E20" s="109">
        <v>9</v>
      </c>
      <c r="F20" s="137">
        <v>3</v>
      </c>
      <c r="G20" s="111" t="s">
        <v>71</v>
      </c>
      <c r="H20" s="111">
        <f>SUM(H21:H28)</f>
        <v>198</v>
      </c>
      <c r="I20" s="111">
        <f t="shared" ref="I20" si="1">SUM(I21:I28)</f>
        <v>48</v>
      </c>
      <c r="J20" s="111"/>
      <c r="K20" s="111"/>
      <c r="L20" s="111">
        <f>L21+L22+L26</f>
        <v>102</v>
      </c>
      <c r="M20" s="113"/>
      <c r="N20" s="114"/>
      <c r="O20" s="114"/>
      <c r="P20" s="115"/>
      <c r="Q20" s="111"/>
      <c r="R20" s="190"/>
      <c r="S20" s="191"/>
      <c r="T20" s="192"/>
      <c r="U20" s="207"/>
      <c r="V20" s="208"/>
      <c r="W20" s="209"/>
      <c r="X20" s="193"/>
    </row>
    <row r="21" spans="1:24" ht="19.95" customHeight="1">
      <c r="A21" s="739" t="s">
        <v>716</v>
      </c>
      <c r="B21" s="135" t="s">
        <v>72</v>
      </c>
      <c r="C21" s="94" t="s">
        <v>633</v>
      </c>
      <c r="D21" s="97" t="s">
        <v>73</v>
      </c>
      <c r="E21" s="124">
        <v>3</v>
      </c>
      <c r="F21" s="143">
        <v>1</v>
      </c>
      <c r="G21" s="90" t="s">
        <v>74</v>
      </c>
      <c r="H21" s="8">
        <v>24</v>
      </c>
      <c r="I21" s="94">
        <v>12</v>
      </c>
      <c r="J21" s="94"/>
      <c r="K21" s="94"/>
      <c r="L21" s="144">
        <v>36</v>
      </c>
      <c r="M21" s="124" t="s">
        <v>323</v>
      </c>
      <c r="N21" s="126" t="s">
        <v>283</v>
      </c>
      <c r="O21" s="126" t="s">
        <v>283</v>
      </c>
      <c r="P21" s="126" t="s">
        <v>283</v>
      </c>
      <c r="Q21" s="215" t="s">
        <v>75</v>
      </c>
      <c r="R21" s="164" t="s">
        <v>391</v>
      </c>
      <c r="S21" s="165"/>
      <c r="T21" s="135" t="s">
        <v>715</v>
      </c>
      <c r="U21" s="164" t="s">
        <v>371</v>
      </c>
      <c r="V21" s="165"/>
      <c r="W21" s="166">
        <v>1</v>
      </c>
      <c r="X21" s="167" t="s">
        <v>34</v>
      </c>
    </row>
    <row r="22" spans="1:24" ht="19.95" customHeight="1">
      <c r="A22" s="745"/>
      <c r="B22" s="149" t="s">
        <v>76</v>
      </c>
      <c r="C22" s="93" t="s">
        <v>634</v>
      </c>
      <c r="D22" s="123" t="s">
        <v>77</v>
      </c>
      <c r="E22" s="124">
        <v>3</v>
      </c>
      <c r="F22" s="125">
        <v>1</v>
      </c>
      <c r="G22" s="8" t="s">
        <v>71</v>
      </c>
      <c r="H22" s="92">
        <v>24</v>
      </c>
      <c r="I22" s="93">
        <v>12</v>
      </c>
      <c r="J22" s="93"/>
      <c r="K22" s="93"/>
      <c r="L22" s="147">
        <v>36</v>
      </c>
      <c r="M22" s="124" t="s">
        <v>323</v>
      </c>
      <c r="N22" s="126" t="s">
        <v>324</v>
      </c>
      <c r="O22" s="126" t="s">
        <v>283</v>
      </c>
      <c r="P22" s="126" t="s">
        <v>283</v>
      </c>
      <c r="Q22" s="206" t="s">
        <v>78</v>
      </c>
      <c r="R22" s="153" t="s">
        <v>391</v>
      </c>
      <c r="S22" s="154"/>
      <c r="T22" s="149" t="s">
        <v>715</v>
      </c>
      <c r="U22" s="153" t="s">
        <v>371</v>
      </c>
      <c r="V22" s="154"/>
      <c r="W22" s="155">
        <v>1</v>
      </c>
      <c r="X22" s="156" t="s">
        <v>34</v>
      </c>
    </row>
    <row r="23" spans="1:24" ht="19.95" customHeight="1">
      <c r="A23" s="745"/>
      <c r="B23" s="149" t="s">
        <v>79</v>
      </c>
      <c r="C23" s="93" t="s">
        <v>635</v>
      </c>
      <c r="D23" s="123" t="s">
        <v>80</v>
      </c>
      <c r="E23" s="124">
        <v>3</v>
      </c>
      <c r="F23" s="125">
        <v>1</v>
      </c>
      <c r="G23" s="8" t="s">
        <v>796</v>
      </c>
      <c r="H23" s="92">
        <v>24</v>
      </c>
      <c r="I23" s="93">
        <v>12</v>
      </c>
      <c r="J23" s="93"/>
      <c r="K23" s="93"/>
      <c r="L23" s="147">
        <v>36</v>
      </c>
      <c r="M23" s="124" t="s">
        <v>323</v>
      </c>
      <c r="N23" s="126" t="s">
        <v>283</v>
      </c>
      <c r="O23" s="126" t="s">
        <v>283</v>
      </c>
      <c r="P23" s="126" t="s">
        <v>283</v>
      </c>
      <c r="Q23" s="206" t="s">
        <v>82</v>
      </c>
      <c r="R23" s="153" t="s">
        <v>391</v>
      </c>
      <c r="S23" s="154"/>
      <c r="T23" s="149" t="s">
        <v>715</v>
      </c>
      <c r="U23" s="153" t="s">
        <v>371</v>
      </c>
      <c r="V23" s="154"/>
      <c r="W23" s="155">
        <v>1</v>
      </c>
      <c r="X23" s="156" t="s">
        <v>34</v>
      </c>
    </row>
    <row r="24" spans="1:24" ht="19.95" customHeight="1">
      <c r="A24" s="745"/>
      <c r="B24" s="149" t="s">
        <v>83</v>
      </c>
      <c r="C24" s="93" t="s">
        <v>636</v>
      </c>
      <c r="D24" s="123" t="s">
        <v>84</v>
      </c>
      <c r="E24" s="142">
        <v>3</v>
      </c>
      <c r="F24" s="125">
        <v>1</v>
      </c>
      <c r="G24" s="8" t="s">
        <v>85</v>
      </c>
      <c r="H24" s="92">
        <v>24</v>
      </c>
      <c r="I24" s="93">
        <v>12</v>
      </c>
      <c r="J24" s="93"/>
      <c r="K24" s="93"/>
      <c r="L24" s="147">
        <v>36</v>
      </c>
      <c r="M24" s="124" t="s">
        <v>323</v>
      </c>
      <c r="N24" s="126" t="s">
        <v>283</v>
      </c>
      <c r="O24" s="126" t="s">
        <v>283</v>
      </c>
      <c r="P24" s="126" t="s">
        <v>283</v>
      </c>
      <c r="Q24" s="206" t="s">
        <v>86</v>
      </c>
      <c r="R24" s="153" t="s">
        <v>391</v>
      </c>
      <c r="S24" s="154"/>
      <c r="T24" s="149" t="s">
        <v>715</v>
      </c>
      <c r="U24" s="153" t="s">
        <v>371</v>
      </c>
      <c r="V24" s="154"/>
      <c r="W24" s="155">
        <v>1</v>
      </c>
      <c r="X24" s="156" t="s">
        <v>34</v>
      </c>
    </row>
    <row r="25" spans="1:24" ht="19.95" customHeight="1">
      <c r="A25" s="745"/>
      <c r="B25" s="149" t="s">
        <v>87</v>
      </c>
      <c r="C25" s="93" t="s">
        <v>637</v>
      </c>
      <c r="D25" s="123" t="s">
        <v>88</v>
      </c>
      <c r="E25" s="142">
        <v>3</v>
      </c>
      <c r="F25" s="143">
        <v>1</v>
      </c>
      <c r="G25" s="8" t="s">
        <v>89</v>
      </c>
      <c r="H25" s="92">
        <v>24</v>
      </c>
      <c r="I25" s="93"/>
      <c r="J25" s="93"/>
      <c r="K25" s="93"/>
      <c r="L25" s="147">
        <v>24</v>
      </c>
      <c r="M25" s="124" t="s">
        <v>333</v>
      </c>
      <c r="N25" s="126" t="s">
        <v>283</v>
      </c>
      <c r="O25" s="126" t="s">
        <v>283</v>
      </c>
      <c r="P25" s="126" t="s">
        <v>283</v>
      </c>
      <c r="Q25" s="206" t="s">
        <v>497</v>
      </c>
      <c r="R25" s="153" t="s">
        <v>391</v>
      </c>
      <c r="S25" s="154"/>
      <c r="T25" s="149" t="s">
        <v>715</v>
      </c>
      <c r="U25" s="153" t="s">
        <v>371</v>
      </c>
      <c r="V25" s="154"/>
      <c r="W25" s="155">
        <v>1</v>
      </c>
      <c r="X25" s="156" t="s">
        <v>34</v>
      </c>
    </row>
    <row r="26" spans="1:24" ht="19.95" customHeight="1">
      <c r="A26" s="745"/>
      <c r="B26" s="149" t="s">
        <v>90</v>
      </c>
      <c r="C26" s="93" t="s">
        <v>638</v>
      </c>
      <c r="D26" s="123" t="s">
        <v>91</v>
      </c>
      <c r="E26" s="142">
        <v>3</v>
      </c>
      <c r="F26" s="143">
        <v>1</v>
      </c>
      <c r="G26" s="8" t="s">
        <v>797</v>
      </c>
      <c r="H26" s="92">
        <v>30</v>
      </c>
      <c r="I26" s="93"/>
      <c r="J26" s="93"/>
      <c r="K26" s="93"/>
      <c r="L26" s="147">
        <v>30</v>
      </c>
      <c r="M26" s="124" t="s">
        <v>323</v>
      </c>
      <c r="N26" s="126" t="s">
        <v>620</v>
      </c>
      <c r="O26" s="126" t="s">
        <v>283</v>
      </c>
      <c r="P26" s="135" t="s">
        <v>283</v>
      </c>
      <c r="Q26" s="206" t="s">
        <v>332</v>
      </c>
      <c r="R26" s="153" t="s">
        <v>391</v>
      </c>
      <c r="S26" s="154"/>
      <c r="T26" s="149" t="s">
        <v>715</v>
      </c>
      <c r="U26" s="153" t="s">
        <v>371</v>
      </c>
      <c r="V26" s="154"/>
      <c r="W26" s="155">
        <v>1</v>
      </c>
      <c r="X26" s="156" t="s">
        <v>34</v>
      </c>
    </row>
    <row r="27" spans="1:24" ht="19.95" customHeight="1">
      <c r="A27" s="745"/>
      <c r="B27" s="149" t="s">
        <v>92</v>
      </c>
      <c r="C27" s="93" t="s">
        <v>680</v>
      </c>
      <c r="D27" s="123" t="s">
        <v>93</v>
      </c>
      <c r="E27" s="142">
        <v>3</v>
      </c>
      <c r="F27" s="143">
        <v>1</v>
      </c>
      <c r="G27" s="8" t="s">
        <v>94</v>
      </c>
      <c r="H27" s="92">
        <v>24</v>
      </c>
      <c r="I27" s="93"/>
      <c r="J27" s="93"/>
      <c r="K27" s="93"/>
      <c r="L27" s="147">
        <v>24</v>
      </c>
      <c r="M27" s="124" t="s">
        <v>333</v>
      </c>
      <c r="N27" s="9" t="s">
        <v>641</v>
      </c>
      <c r="O27" s="126" t="s">
        <v>283</v>
      </c>
      <c r="P27" s="135" t="s">
        <v>283</v>
      </c>
      <c r="Q27" s="206" t="s">
        <v>95</v>
      </c>
      <c r="R27" s="153" t="s">
        <v>371</v>
      </c>
      <c r="S27" s="154"/>
      <c r="T27" s="155">
        <v>1</v>
      </c>
      <c r="U27" s="153" t="s">
        <v>371</v>
      </c>
      <c r="V27" s="154"/>
      <c r="W27" s="155">
        <v>1</v>
      </c>
      <c r="X27" s="156" t="s">
        <v>34</v>
      </c>
    </row>
    <row r="28" spans="1:24" ht="19.95" customHeight="1" thickBot="1">
      <c r="A28" s="746"/>
      <c r="B28" s="149" t="s">
        <v>96</v>
      </c>
      <c r="C28" s="93" t="s">
        <v>639</v>
      </c>
      <c r="D28" s="123" t="s">
        <v>334</v>
      </c>
      <c r="E28" s="222">
        <v>3</v>
      </c>
      <c r="F28" s="121">
        <v>1</v>
      </c>
      <c r="G28" s="223" t="s">
        <v>640</v>
      </c>
      <c r="H28" s="92">
        <v>24</v>
      </c>
      <c r="I28" s="93"/>
      <c r="J28" s="93"/>
      <c r="K28" s="93"/>
      <c r="L28" s="147">
        <v>24</v>
      </c>
      <c r="M28" s="124" t="s">
        <v>283</v>
      </c>
      <c r="N28" s="9" t="s">
        <v>283</v>
      </c>
      <c r="O28" s="126" t="s">
        <v>283</v>
      </c>
      <c r="P28" s="135" t="s">
        <v>283</v>
      </c>
      <c r="Q28" s="206" t="s">
        <v>335</v>
      </c>
      <c r="R28" s="153" t="s">
        <v>391</v>
      </c>
      <c r="S28" s="154"/>
      <c r="T28" s="149" t="s">
        <v>715</v>
      </c>
      <c r="U28" s="153" t="s">
        <v>371</v>
      </c>
      <c r="V28" s="154"/>
      <c r="W28" s="155">
        <v>1</v>
      </c>
      <c r="X28" s="156" t="s">
        <v>34</v>
      </c>
    </row>
    <row r="29" spans="1:24" ht="19.95" customHeight="1" thickBot="1">
      <c r="A29" s="169" t="s">
        <v>211</v>
      </c>
      <c r="B29" s="112"/>
      <c r="C29" s="111" t="s">
        <v>642</v>
      </c>
      <c r="D29" s="108" t="s">
        <v>717</v>
      </c>
      <c r="E29" s="109">
        <v>3</v>
      </c>
      <c r="F29" s="110">
        <v>1</v>
      </c>
      <c r="G29" s="111" t="s">
        <v>71</v>
      </c>
      <c r="H29" s="112"/>
      <c r="I29" s="112"/>
      <c r="J29" s="112"/>
      <c r="K29" s="112"/>
      <c r="L29" s="169"/>
      <c r="M29" s="113"/>
      <c r="N29" s="114"/>
      <c r="O29" s="114"/>
      <c r="P29" s="115"/>
      <c r="Q29" s="169"/>
      <c r="R29" s="190"/>
      <c r="S29" s="191"/>
      <c r="T29" s="192"/>
      <c r="U29" s="207"/>
      <c r="V29" s="208"/>
      <c r="W29" s="209"/>
      <c r="X29" s="193"/>
    </row>
    <row r="30" spans="1:24" ht="19.95" customHeight="1" thickBot="1">
      <c r="A30" s="9"/>
      <c r="B30" s="135" t="s">
        <v>97</v>
      </c>
      <c r="C30" s="94" t="s">
        <v>643</v>
      </c>
      <c r="D30" s="98" t="s">
        <v>717</v>
      </c>
      <c r="E30" s="120">
        <v>3</v>
      </c>
      <c r="F30" s="121">
        <v>1</v>
      </c>
      <c r="G30" s="95"/>
      <c r="H30" s="95"/>
      <c r="I30" s="96"/>
      <c r="J30" s="96"/>
      <c r="K30" s="96"/>
      <c r="L30" s="95"/>
      <c r="M30" s="120"/>
      <c r="N30" s="122"/>
      <c r="O30" s="122"/>
      <c r="P30" s="122"/>
      <c r="Q30" s="199" t="s">
        <v>98</v>
      </c>
      <c r="R30" s="200" t="s">
        <v>395</v>
      </c>
      <c r="S30" s="201"/>
      <c r="T30" s="203">
        <v>1</v>
      </c>
      <c r="U30" s="200" t="s">
        <v>395</v>
      </c>
      <c r="V30" s="201"/>
      <c r="W30" s="203">
        <v>1</v>
      </c>
      <c r="X30" s="204" t="s">
        <v>34</v>
      </c>
    </row>
    <row r="31" spans="1:24" ht="19.95" customHeight="1" thickBot="1">
      <c r="A31" s="169" t="s">
        <v>99</v>
      </c>
      <c r="B31" s="112"/>
      <c r="C31" s="112"/>
      <c r="D31" s="224"/>
      <c r="E31" s="109">
        <v>30</v>
      </c>
      <c r="F31" s="225"/>
      <c r="G31" s="111"/>
      <c r="H31" s="111">
        <f>H8+H12+H17+H20+H29</f>
        <v>300</v>
      </c>
      <c r="I31" s="111">
        <f>I8+I12+I17+I20+I29</f>
        <v>108</v>
      </c>
      <c r="J31" s="111">
        <f>J8+J12+J17+J20+J29</f>
        <v>30</v>
      </c>
      <c r="K31" s="111"/>
      <c r="L31" s="111">
        <f>L8+L12+L17+L20+L29</f>
        <v>294</v>
      </c>
      <c r="M31" s="109"/>
      <c r="N31" s="226"/>
      <c r="O31" s="226"/>
      <c r="P31" s="137"/>
      <c r="Q31" s="227"/>
      <c r="R31" s="207"/>
      <c r="S31" s="208"/>
      <c r="T31" s="209"/>
      <c r="U31" s="207"/>
      <c r="V31" s="208"/>
      <c r="W31" s="209"/>
      <c r="X31" s="228"/>
    </row>
    <row r="32" spans="1:24">
      <c r="A32" s="178" t="s">
        <v>798</v>
      </c>
      <c r="B32" s="178"/>
      <c r="C32" s="178"/>
      <c r="D32" s="178"/>
      <c r="E32" s="184"/>
      <c r="F32" s="184"/>
      <c r="G32" s="178"/>
      <c r="H32" s="178"/>
      <c r="I32" s="178"/>
      <c r="J32" s="178"/>
      <c r="K32" s="178"/>
      <c r="L32" s="178"/>
      <c r="M32" s="178"/>
      <c r="N32" s="178"/>
      <c r="O32" s="178"/>
      <c r="P32" s="178"/>
      <c r="Q32" s="181"/>
      <c r="R32" s="229" t="s">
        <v>100</v>
      </c>
      <c r="S32" s="182"/>
      <c r="T32" s="182"/>
      <c r="U32" s="182"/>
      <c r="V32" s="182"/>
      <c r="W32" s="182"/>
      <c r="X32" s="182"/>
    </row>
    <row r="33" spans="1:28">
      <c r="A33" s="230" t="s">
        <v>101</v>
      </c>
      <c r="B33" s="231"/>
      <c r="C33" s="231"/>
      <c r="D33" s="230" t="s">
        <v>102</v>
      </c>
      <c r="E33" s="184"/>
      <c r="F33" s="184"/>
      <c r="G33" s="178"/>
      <c r="H33" s="178"/>
      <c r="I33" s="178"/>
      <c r="J33" s="178"/>
      <c r="K33" s="178"/>
      <c r="L33" s="178"/>
      <c r="M33" s="178"/>
      <c r="N33" s="178"/>
      <c r="O33" s="178"/>
      <c r="P33" s="178"/>
      <c r="Q33" s="181"/>
      <c r="R33" s="229" t="s">
        <v>103</v>
      </c>
      <c r="S33" s="182"/>
      <c r="T33" s="182"/>
      <c r="U33" s="182"/>
      <c r="V33" s="182"/>
      <c r="W33" s="182"/>
      <c r="X33" s="182"/>
    </row>
    <row r="34" spans="1:28">
      <c r="A34" s="230" t="s">
        <v>104</v>
      </c>
      <c r="B34" s="231"/>
      <c r="C34" s="231"/>
      <c r="D34" s="230" t="s">
        <v>105</v>
      </c>
      <c r="E34" s="184"/>
      <c r="F34" s="184"/>
      <c r="G34" s="178"/>
      <c r="H34" s="178"/>
      <c r="I34" s="178"/>
      <c r="J34" s="178"/>
      <c r="K34" s="178"/>
      <c r="L34" s="178"/>
      <c r="M34" s="178"/>
      <c r="N34" s="178"/>
      <c r="O34" s="178"/>
      <c r="P34" s="178"/>
      <c r="Q34" s="181"/>
      <c r="R34" s="229"/>
      <c r="S34" s="182"/>
      <c r="T34" s="182"/>
      <c r="U34" s="182"/>
      <c r="V34" s="182"/>
      <c r="W34" s="182"/>
      <c r="X34" s="182"/>
    </row>
    <row r="35" spans="1:28">
      <c r="A35" s="178"/>
      <c r="B35" s="231"/>
      <c r="C35" s="231"/>
      <c r="D35" s="178"/>
      <c r="E35" s="184"/>
      <c r="F35" s="184"/>
      <c r="G35" s="178"/>
      <c r="H35" s="178"/>
      <c r="I35" s="178"/>
      <c r="J35" s="178"/>
      <c r="K35" s="178"/>
      <c r="L35" s="178"/>
      <c r="M35" s="178"/>
      <c r="N35" s="178"/>
      <c r="O35" s="178"/>
      <c r="P35" s="178"/>
      <c r="Q35" s="181"/>
      <c r="R35" s="229"/>
      <c r="S35" s="182"/>
      <c r="T35" s="182"/>
      <c r="U35" s="182"/>
      <c r="V35" s="182"/>
      <c r="W35" s="182"/>
      <c r="X35" s="182"/>
    </row>
    <row r="36" spans="1:28">
      <c r="A36" s="178"/>
      <c r="B36" s="178"/>
      <c r="C36" s="178"/>
      <c r="D36" s="178"/>
      <c r="E36" s="184"/>
      <c r="F36" s="184"/>
      <c r="G36" s="178"/>
      <c r="H36" s="178"/>
      <c r="I36" s="178"/>
      <c r="J36" s="178"/>
      <c r="K36" s="178"/>
      <c r="L36" s="178"/>
      <c r="M36" s="178"/>
      <c r="N36" s="178"/>
      <c r="O36" s="178"/>
      <c r="P36" s="178"/>
      <c r="Q36" s="181"/>
      <c r="R36" s="182"/>
      <c r="S36" s="182"/>
      <c r="T36" s="182"/>
      <c r="U36" s="182"/>
      <c r="V36" s="182"/>
      <c r="W36" s="182"/>
      <c r="X36" s="182"/>
    </row>
    <row r="37" spans="1:28" ht="15" customHeight="1" thickBot="1">
      <c r="A37" s="183" t="s">
        <v>106</v>
      </c>
      <c r="B37" s="232"/>
      <c r="C37" s="178" t="s">
        <v>644</v>
      </c>
      <c r="D37" s="178"/>
      <c r="E37" s="233"/>
      <c r="F37" s="233"/>
      <c r="G37" s="233"/>
      <c r="H37" s="233"/>
      <c r="I37" s="233"/>
      <c r="J37" s="233"/>
      <c r="K37" s="233"/>
      <c r="L37" s="233"/>
      <c r="M37" s="179"/>
      <c r="N37" s="179"/>
      <c r="O37" s="179"/>
      <c r="P37" s="179"/>
      <c r="Q37" s="181"/>
      <c r="R37" s="182"/>
      <c r="S37" s="182"/>
      <c r="T37" s="182"/>
      <c r="U37" s="182"/>
      <c r="V37" s="182"/>
      <c r="W37" s="182"/>
      <c r="X37" s="182"/>
    </row>
    <row r="38" spans="1:28" ht="14.7" customHeight="1" thickBot="1">
      <c r="A38" s="178"/>
      <c r="B38" s="185"/>
      <c r="C38" s="185"/>
      <c r="D38" s="185"/>
      <c r="E38" s="185"/>
      <c r="F38" s="185"/>
      <c r="G38" s="185"/>
      <c r="H38" s="185"/>
      <c r="I38" s="185"/>
      <c r="J38" s="185"/>
      <c r="K38" s="185"/>
      <c r="L38" s="185"/>
      <c r="M38" s="185"/>
      <c r="N38" s="185"/>
      <c r="O38" s="185"/>
      <c r="P38" s="185"/>
      <c r="Q38" s="234"/>
      <c r="R38" s="750" t="s">
        <v>2</v>
      </c>
      <c r="S38" s="751"/>
      <c r="T38" s="751"/>
      <c r="U38" s="751"/>
      <c r="V38" s="751"/>
      <c r="W38" s="751"/>
      <c r="X38" s="752"/>
    </row>
    <row r="39" spans="1:28" ht="20.7" customHeight="1" thickBot="1">
      <c r="A39" s="186" t="s">
        <v>214</v>
      </c>
      <c r="B39" s="187"/>
      <c r="C39" s="727" t="s">
        <v>5</v>
      </c>
      <c r="D39" s="727" t="s">
        <v>6</v>
      </c>
      <c r="E39" s="736" t="s">
        <v>7</v>
      </c>
      <c r="F39" s="737" t="s">
        <v>8</v>
      </c>
      <c r="G39" s="727" t="s">
        <v>9</v>
      </c>
      <c r="H39" s="732" t="s">
        <v>10</v>
      </c>
      <c r="I39" s="732" t="s">
        <v>11</v>
      </c>
      <c r="J39" s="732" t="s">
        <v>706</v>
      </c>
      <c r="K39" s="732" t="s">
        <v>13</v>
      </c>
      <c r="L39" s="727" t="s">
        <v>14</v>
      </c>
      <c r="M39" s="102" t="s">
        <v>215</v>
      </c>
      <c r="N39" s="103"/>
      <c r="O39" s="103"/>
      <c r="P39" s="104"/>
      <c r="Q39" s="186" t="s">
        <v>16</v>
      </c>
      <c r="R39" s="753" t="s">
        <v>17</v>
      </c>
      <c r="S39" s="754"/>
      <c r="T39" s="754"/>
      <c r="U39" s="753" t="s">
        <v>18</v>
      </c>
      <c r="V39" s="754"/>
      <c r="W39" s="755"/>
      <c r="X39" s="756" t="s">
        <v>19</v>
      </c>
    </row>
    <row r="40" spans="1:28" ht="36.6" thickBot="1">
      <c r="A40" s="188"/>
      <c r="B40" s="189"/>
      <c r="C40" s="728"/>
      <c r="D40" s="728"/>
      <c r="E40" s="735"/>
      <c r="F40" s="738"/>
      <c r="G40" s="728"/>
      <c r="H40" s="728"/>
      <c r="I40" s="728"/>
      <c r="J40" s="728"/>
      <c r="K40" s="728"/>
      <c r="L40" s="728"/>
      <c r="M40" s="105" t="s">
        <v>216</v>
      </c>
      <c r="N40" s="106" t="s">
        <v>217</v>
      </c>
      <c r="O40" s="106" t="s">
        <v>218</v>
      </c>
      <c r="P40" s="107" t="s">
        <v>219</v>
      </c>
      <c r="Q40" s="188"/>
      <c r="R40" s="175" t="s">
        <v>24</v>
      </c>
      <c r="S40" s="176" t="s">
        <v>25</v>
      </c>
      <c r="T40" s="177" t="s">
        <v>26</v>
      </c>
      <c r="U40" s="175" t="s">
        <v>24</v>
      </c>
      <c r="V40" s="176" t="s">
        <v>25</v>
      </c>
      <c r="W40" s="177" t="s">
        <v>26</v>
      </c>
      <c r="X40" s="757"/>
    </row>
    <row r="41" spans="1:28" ht="19.95" customHeight="1" thickBot="1">
      <c r="A41" s="169" t="s">
        <v>107</v>
      </c>
      <c r="B41" s="112"/>
      <c r="C41" s="112" t="s">
        <v>646</v>
      </c>
      <c r="D41" s="108" t="s">
        <v>108</v>
      </c>
      <c r="E41" s="109">
        <v>9</v>
      </c>
      <c r="F41" s="110">
        <v>3</v>
      </c>
      <c r="G41" s="111" t="s">
        <v>81</v>
      </c>
      <c r="H41" s="111">
        <v>72</v>
      </c>
      <c r="I41" s="111"/>
      <c r="J41" s="111"/>
      <c r="K41" s="111"/>
      <c r="L41" s="111">
        <f t="shared" ref="L41" si="2">SUM(L42:L44)</f>
        <v>72</v>
      </c>
      <c r="M41" s="113"/>
      <c r="N41" s="114"/>
      <c r="O41" s="114"/>
      <c r="P41" s="115"/>
      <c r="Q41" s="169"/>
      <c r="R41" s="207"/>
      <c r="S41" s="208"/>
      <c r="T41" s="209"/>
      <c r="U41" s="207"/>
      <c r="V41" s="208"/>
      <c r="W41" s="209"/>
      <c r="X41" s="235"/>
    </row>
    <row r="42" spans="1:28" ht="19.95" customHeight="1">
      <c r="A42" s="739" t="s">
        <v>718</v>
      </c>
      <c r="B42" s="171" t="s">
        <v>109</v>
      </c>
      <c r="C42" s="91" t="s">
        <v>647</v>
      </c>
      <c r="D42" s="123" t="s">
        <v>110</v>
      </c>
      <c r="E42" s="236">
        <v>3</v>
      </c>
      <c r="F42" s="138">
        <v>1</v>
      </c>
      <c r="G42" s="95" t="s">
        <v>81</v>
      </c>
      <c r="H42" s="95">
        <v>24</v>
      </c>
      <c r="I42" s="96"/>
      <c r="J42" s="96"/>
      <c r="K42" s="96"/>
      <c r="L42" s="139">
        <v>24</v>
      </c>
      <c r="M42" s="120" t="s">
        <v>336</v>
      </c>
      <c r="N42" s="122" t="s">
        <v>273</v>
      </c>
      <c r="O42" s="119" t="s">
        <v>273</v>
      </c>
      <c r="P42" s="140" t="s">
        <v>273</v>
      </c>
      <c r="Q42" s="194" t="s">
        <v>111</v>
      </c>
      <c r="R42" s="195" t="s">
        <v>391</v>
      </c>
      <c r="S42" s="196"/>
      <c r="T42" s="140" t="s">
        <v>719</v>
      </c>
      <c r="U42" s="195" t="s">
        <v>371</v>
      </c>
      <c r="V42" s="196"/>
      <c r="W42" s="197">
        <v>1</v>
      </c>
      <c r="X42" s="198" t="s">
        <v>34</v>
      </c>
    </row>
    <row r="43" spans="1:28" ht="19.95" customHeight="1">
      <c r="A43" s="745"/>
      <c r="B43" s="135" t="s">
        <v>112</v>
      </c>
      <c r="C43" s="8" t="s">
        <v>648</v>
      </c>
      <c r="D43" s="141" t="s">
        <v>113</v>
      </c>
      <c r="E43" s="142">
        <v>3</v>
      </c>
      <c r="F43" s="143">
        <v>1</v>
      </c>
      <c r="G43" s="8" t="s">
        <v>794</v>
      </c>
      <c r="H43" s="8">
        <v>24</v>
      </c>
      <c r="I43" s="94"/>
      <c r="J43" s="94"/>
      <c r="K43" s="94"/>
      <c r="L43" s="144">
        <v>24</v>
      </c>
      <c r="M43" s="142" t="s">
        <v>336</v>
      </c>
      <c r="N43" s="9" t="s">
        <v>324</v>
      </c>
      <c r="O43" s="122" t="s">
        <v>273</v>
      </c>
      <c r="P43" s="145" t="s">
        <v>273</v>
      </c>
      <c r="Q43" s="199" t="s">
        <v>115</v>
      </c>
      <c r="R43" s="200" t="s">
        <v>391</v>
      </c>
      <c r="S43" s="165"/>
      <c r="T43" s="145" t="s">
        <v>719</v>
      </c>
      <c r="U43" s="200" t="s">
        <v>371</v>
      </c>
      <c r="V43" s="201"/>
      <c r="W43" s="203">
        <v>1</v>
      </c>
      <c r="X43" s="167" t="s">
        <v>34</v>
      </c>
    </row>
    <row r="44" spans="1:28" ht="19.95" customHeight="1">
      <c r="A44" s="745"/>
      <c r="B44" s="237" t="s">
        <v>116</v>
      </c>
      <c r="C44" s="90" t="s">
        <v>649</v>
      </c>
      <c r="D44" s="146" t="s">
        <v>117</v>
      </c>
      <c r="E44" s="124">
        <v>3</v>
      </c>
      <c r="F44" s="125">
        <v>1</v>
      </c>
      <c r="G44" s="92" t="s">
        <v>650</v>
      </c>
      <c r="H44" s="92">
        <v>24</v>
      </c>
      <c r="I44" s="93"/>
      <c r="J44" s="93"/>
      <c r="K44" s="93"/>
      <c r="L44" s="147">
        <v>24</v>
      </c>
      <c r="M44" s="124" t="s">
        <v>336</v>
      </c>
      <c r="N44" s="126" t="s">
        <v>283</v>
      </c>
      <c r="O44" s="126" t="s">
        <v>283</v>
      </c>
      <c r="P44" s="125" t="s">
        <v>283</v>
      </c>
      <c r="Q44" s="7" t="s">
        <v>119</v>
      </c>
      <c r="R44" s="238" t="s">
        <v>391</v>
      </c>
      <c r="S44" s="165"/>
      <c r="T44" s="135" t="s">
        <v>719</v>
      </c>
      <c r="U44" s="239" t="s">
        <v>371</v>
      </c>
      <c r="V44" s="154"/>
      <c r="W44" s="240">
        <v>1</v>
      </c>
      <c r="X44" s="198" t="s">
        <v>34</v>
      </c>
      <c r="Y44" s="1"/>
      <c r="Z44" s="1"/>
      <c r="AA44" s="1"/>
      <c r="AB44" s="1"/>
    </row>
    <row r="45" spans="1:28" ht="19.95" customHeight="1">
      <c r="A45" s="745"/>
      <c r="B45" s="241" t="s">
        <v>120</v>
      </c>
      <c r="C45" s="90" t="s">
        <v>651</v>
      </c>
      <c r="D45" s="97" t="s">
        <v>121</v>
      </c>
      <c r="E45" s="142">
        <v>3</v>
      </c>
      <c r="F45" s="143">
        <v>1</v>
      </c>
      <c r="G45" s="8" t="s">
        <v>337</v>
      </c>
      <c r="H45" s="8">
        <v>24</v>
      </c>
      <c r="I45" s="94"/>
      <c r="J45" s="94"/>
      <c r="K45" s="94"/>
      <c r="L45" s="144">
        <v>24</v>
      </c>
      <c r="M45" s="142" t="s">
        <v>336</v>
      </c>
      <c r="N45" s="9" t="s">
        <v>324</v>
      </c>
      <c r="O45" s="9" t="s">
        <v>273</v>
      </c>
      <c r="P45" s="135" t="s">
        <v>273</v>
      </c>
      <c r="Q45" s="215" t="s">
        <v>122</v>
      </c>
      <c r="R45" s="164" t="s">
        <v>391</v>
      </c>
      <c r="S45" s="201"/>
      <c r="T45" s="135" t="s">
        <v>719</v>
      </c>
      <c r="U45" s="164" t="s">
        <v>371</v>
      </c>
      <c r="V45" s="165"/>
      <c r="W45" s="166">
        <v>1</v>
      </c>
      <c r="X45" s="167" t="s">
        <v>34</v>
      </c>
    </row>
    <row r="46" spans="1:28" ht="19.95" customHeight="1" thickBot="1">
      <c r="A46" s="746"/>
      <c r="B46" s="242" t="s">
        <v>123</v>
      </c>
      <c r="C46" s="243" t="s">
        <v>652</v>
      </c>
      <c r="D46" s="98" t="s">
        <v>124</v>
      </c>
      <c r="E46" s="120">
        <v>3</v>
      </c>
      <c r="F46" s="121">
        <v>1</v>
      </c>
      <c r="G46" s="95" t="s">
        <v>125</v>
      </c>
      <c r="H46" s="95">
        <v>24</v>
      </c>
      <c r="I46" s="96"/>
      <c r="J46" s="96"/>
      <c r="K46" s="96"/>
      <c r="L46" s="139">
        <v>24</v>
      </c>
      <c r="M46" s="120" t="s">
        <v>336</v>
      </c>
      <c r="N46" s="122" t="s">
        <v>324</v>
      </c>
      <c r="O46" s="122" t="s">
        <v>273</v>
      </c>
      <c r="P46" s="145" t="s">
        <v>273</v>
      </c>
      <c r="Q46" s="199" t="s">
        <v>126</v>
      </c>
      <c r="R46" s="244" t="s">
        <v>391</v>
      </c>
      <c r="S46" s="245"/>
      <c r="T46" s="145" t="s">
        <v>719</v>
      </c>
      <c r="U46" s="200" t="s">
        <v>371</v>
      </c>
      <c r="V46" s="201"/>
      <c r="W46" s="203">
        <v>1</v>
      </c>
      <c r="X46" s="204" t="s">
        <v>34</v>
      </c>
    </row>
    <row r="47" spans="1:28" ht="19.95" customHeight="1" thickBot="1">
      <c r="A47" s="169" t="s">
        <v>702</v>
      </c>
      <c r="B47" s="112"/>
      <c r="C47" s="111" t="s">
        <v>654</v>
      </c>
      <c r="D47" s="108" t="s">
        <v>127</v>
      </c>
      <c r="E47" s="109">
        <v>4</v>
      </c>
      <c r="F47" s="110">
        <v>2</v>
      </c>
      <c r="G47" s="111" t="s">
        <v>71</v>
      </c>
      <c r="H47" s="112" t="e">
        <f>#REF!+H48+H49</f>
        <v>#REF!</v>
      </c>
      <c r="I47" s="112" t="e">
        <f>#REF!+I48+I49</f>
        <v>#REF!</v>
      </c>
      <c r="J47" s="112"/>
      <c r="K47" s="112"/>
      <c r="L47" s="112" t="e">
        <f>#REF!+L49</f>
        <v>#REF!</v>
      </c>
      <c r="M47" s="113"/>
      <c r="N47" s="114"/>
      <c r="O47" s="114"/>
      <c r="P47" s="115"/>
      <c r="Q47" s="169"/>
      <c r="R47" s="207"/>
      <c r="S47" s="208"/>
      <c r="T47" s="209"/>
      <c r="U47" s="207"/>
      <c r="V47" s="208"/>
      <c r="W47" s="209"/>
      <c r="X47" s="235"/>
    </row>
    <row r="48" spans="1:28" ht="19.95" customHeight="1">
      <c r="A48" s="747"/>
      <c r="B48" s="125" t="s">
        <v>131</v>
      </c>
      <c r="C48" s="8" t="s">
        <v>655</v>
      </c>
      <c r="D48" s="7" t="s">
        <v>132</v>
      </c>
      <c r="E48" s="134">
        <v>2</v>
      </c>
      <c r="F48" s="135">
        <v>1</v>
      </c>
      <c r="G48" s="8" t="s">
        <v>799</v>
      </c>
      <c r="H48" s="8">
        <v>0</v>
      </c>
      <c r="I48" s="8">
        <v>12</v>
      </c>
      <c r="J48" s="8"/>
      <c r="K48" s="8" t="s">
        <v>53</v>
      </c>
      <c r="L48" s="8">
        <v>12</v>
      </c>
      <c r="M48" s="117" t="s">
        <v>336</v>
      </c>
      <c r="N48" s="119" t="s">
        <v>273</v>
      </c>
      <c r="O48" s="119" t="s">
        <v>273</v>
      </c>
      <c r="P48" s="140" t="s">
        <v>273</v>
      </c>
      <c r="Q48" s="123" t="s">
        <v>47</v>
      </c>
      <c r="R48" s="153" t="s">
        <v>395</v>
      </c>
      <c r="S48" s="154"/>
      <c r="T48" s="155">
        <v>1</v>
      </c>
      <c r="U48" s="153" t="s">
        <v>371</v>
      </c>
      <c r="V48" s="154"/>
      <c r="W48" s="155">
        <v>1</v>
      </c>
      <c r="X48" s="156" t="s">
        <v>34</v>
      </c>
    </row>
    <row r="49" spans="1:24" ht="19.95" customHeight="1" thickBot="1">
      <c r="A49" s="741"/>
      <c r="B49" s="125" t="s">
        <v>338</v>
      </c>
      <c r="C49" s="150" t="s">
        <v>656</v>
      </c>
      <c r="D49" s="246" t="s">
        <v>339</v>
      </c>
      <c r="E49" s="148">
        <v>2</v>
      </c>
      <c r="F49" s="149">
        <v>1</v>
      </c>
      <c r="G49" s="150" t="s">
        <v>340</v>
      </c>
      <c r="H49" s="92">
        <v>12</v>
      </c>
      <c r="I49" s="92">
        <v>24</v>
      </c>
      <c r="J49" s="247"/>
      <c r="K49" s="247"/>
      <c r="L49" s="243">
        <v>36</v>
      </c>
      <c r="M49" s="151" t="s">
        <v>336</v>
      </c>
      <c r="N49" s="101" t="s">
        <v>273</v>
      </c>
      <c r="O49" s="101" t="s">
        <v>273</v>
      </c>
      <c r="P49" s="152" t="s">
        <v>273</v>
      </c>
      <c r="Q49" s="123" t="s">
        <v>341</v>
      </c>
      <c r="R49" s="153" t="s">
        <v>395</v>
      </c>
      <c r="S49" s="154"/>
      <c r="T49" s="155">
        <v>1</v>
      </c>
      <c r="U49" s="153" t="s">
        <v>371</v>
      </c>
      <c r="V49" s="154"/>
      <c r="W49" s="155">
        <v>1</v>
      </c>
      <c r="X49" s="156" t="s">
        <v>34</v>
      </c>
    </row>
    <row r="50" spans="1:24" ht="19.95" customHeight="1" thickBot="1">
      <c r="A50" s="169" t="s">
        <v>703</v>
      </c>
      <c r="B50" s="112"/>
      <c r="C50" s="189" t="s">
        <v>657</v>
      </c>
      <c r="D50" s="136" t="s">
        <v>133</v>
      </c>
      <c r="E50" s="157">
        <v>4</v>
      </c>
      <c r="F50" s="137">
        <v>2</v>
      </c>
      <c r="G50" s="158" t="s">
        <v>71</v>
      </c>
      <c r="H50" s="111"/>
      <c r="I50" s="111">
        <f t="shared" ref="I50:L50" si="3">I51+I52</f>
        <v>36</v>
      </c>
      <c r="J50" s="158"/>
      <c r="K50" s="159"/>
      <c r="L50" s="158">
        <f t="shared" si="3"/>
        <v>36</v>
      </c>
      <c r="M50" s="160"/>
      <c r="N50" s="161"/>
      <c r="O50" s="161"/>
      <c r="P50" s="162"/>
      <c r="Q50" s="169"/>
      <c r="R50" s="207"/>
      <c r="S50" s="208"/>
      <c r="T50" s="209"/>
      <c r="U50" s="207"/>
      <c r="V50" s="208"/>
      <c r="W50" s="209"/>
      <c r="X50" s="235"/>
    </row>
    <row r="51" spans="1:24" ht="19.95" customHeight="1">
      <c r="A51" s="733"/>
      <c r="B51" s="171" t="s">
        <v>134</v>
      </c>
      <c r="C51" s="131" t="s">
        <v>658</v>
      </c>
      <c r="D51" s="116" t="s">
        <v>135</v>
      </c>
      <c r="E51" s="117">
        <v>2</v>
      </c>
      <c r="F51" s="118">
        <v>1</v>
      </c>
      <c r="G51" s="130" t="s">
        <v>136</v>
      </c>
      <c r="H51" s="90"/>
      <c r="I51" s="91">
        <v>24</v>
      </c>
      <c r="J51" s="91"/>
      <c r="K51" s="91"/>
      <c r="L51" s="248">
        <v>24</v>
      </c>
      <c r="M51" s="117" t="s">
        <v>323</v>
      </c>
      <c r="N51" s="119" t="s">
        <v>283</v>
      </c>
      <c r="O51" s="119" t="s">
        <v>283</v>
      </c>
      <c r="P51" s="140" t="s">
        <v>283</v>
      </c>
      <c r="Q51" s="199" t="s">
        <v>67</v>
      </c>
      <c r="R51" s="195" t="s">
        <v>395</v>
      </c>
      <c r="S51" s="196"/>
      <c r="T51" s="197">
        <v>1</v>
      </c>
      <c r="U51" s="195" t="s">
        <v>371</v>
      </c>
      <c r="V51" s="196"/>
      <c r="W51" s="197">
        <v>1</v>
      </c>
      <c r="X51" s="198" t="s">
        <v>34</v>
      </c>
    </row>
    <row r="52" spans="1:24" ht="19.95" customHeight="1" thickBot="1">
      <c r="A52" s="735"/>
      <c r="B52" s="152" t="s">
        <v>137</v>
      </c>
      <c r="C52" s="249" t="s">
        <v>659</v>
      </c>
      <c r="D52" s="721" t="s">
        <v>936</v>
      </c>
      <c r="E52" s="151">
        <v>2</v>
      </c>
      <c r="F52" s="250">
        <v>1</v>
      </c>
      <c r="G52" s="722" t="s">
        <v>629</v>
      </c>
      <c r="H52" s="243"/>
      <c r="I52" s="249">
        <v>12</v>
      </c>
      <c r="J52" s="249"/>
      <c r="K52" s="249"/>
      <c r="L52" s="251">
        <v>12</v>
      </c>
      <c r="M52" s="151" t="s">
        <v>323</v>
      </c>
      <c r="N52" s="101" t="s">
        <v>283</v>
      </c>
      <c r="O52" s="101" t="s">
        <v>283</v>
      </c>
      <c r="P52" s="152" t="s">
        <v>283</v>
      </c>
      <c r="Q52" s="206" t="s">
        <v>69</v>
      </c>
      <c r="R52" s="164" t="s">
        <v>395</v>
      </c>
      <c r="S52" s="165"/>
      <c r="T52" s="166">
        <v>1</v>
      </c>
      <c r="U52" s="164" t="s">
        <v>371</v>
      </c>
      <c r="V52" s="165"/>
      <c r="W52" s="166">
        <v>1</v>
      </c>
      <c r="X52" s="167" t="s">
        <v>34</v>
      </c>
    </row>
    <row r="53" spans="1:24" ht="19.95" customHeight="1" thickBot="1">
      <c r="A53" s="188" t="s">
        <v>419</v>
      </c>
      <c r="B53" s="189"/>
      <c r="C53" s="189" t="s">
        <v>661</v>
      </c>
      <c r="D53" s="136" t="s">
        <v>138</v>
      </c>
      <c r="E53" s="157">
        <v>9</v>
      </c>
      <c r="F53" s="163">
        <v>3</v>
      </c>
      <c r="G53" s="158" t="s">
        <v>81</v>
      </c>
      <c r="H53" s="158">
        <v>72</v>
      </c>
      <c r="I53" s="158" t="s">
        <v>721</v>
      </c>
      <c r="J53" s="158"/>
      <c r="K53" s="158"/>
      <c r="L53" s="158" t="s">
        <v>722</v>
      </c>
      <c r="M53" s="160"/>
      <c r="N53" s="161"/>
      <c r="O53" s="161"/>
      <c r="P53" s="162"/>
      <c r="Q53" s="169"/>
      <c r="R53" s="207"/>
      <c r="S53" s="208"/>
      <c r="T53" s="209"/>
      <c r="U53" s="207"/>
      <c r="V53" s="208"/>
      <c r="W53" s="209"/>
      <c r="X53" s="235"/>
    </row>
    <row r="54" spans="1:24" ht="19.95" customHeight="1">
      <c r="A54" s="739" t="s">
        <v>720</v>
      </c>
      <c r="B54" s="252" t="s">
        <v>342</v>
      </c>
      <c r="C54" s="130" t="s">
        <v>662</v>
      </c>
      <c r="D54" s="116" t="s">
        <v>343</v>
      </c>
      <c r="E54" s="117">
        <v>3</v>
      </c>
      <c r="F54" s="118">
        <v>1</v>
      </c>
      <c r="G54" s="253" t="s">
        <v>673</v>
      </c>
      <c r="H54" s="90">
        <v>24</v>
      </c>
      <c r="I54" s="91">
        <v>12</v>
      </c>
      <c r="J54" s="91"/>
      <c r="K54" s="91"/>
      <c r="L54" s="248">
        <v>36</v>
      </c>
      <c r="M54" s="117" t="s">
        <v>336</v>
      </c>
      <c r="N54" s="119" t="s">
        <v>283</v>
      </c>
      <c r="O54" s="119" t="s">
        <v>283</v>
      </c>
      <c r="P54" s="140" t="s">
        <v>283</v>
      </c>
      <c r="Q54" s="254" t="s">
        <v>344</v>
      </c>
      <c r="R54" s="195" t="s">
        <v>391</v>
      </c>
      <c r="S54" s="196"/>
      <c r="T54" s="140" t="s">
        <v>719</v>
      </c>
      <c r="U54" s="195" t="s">
        <v>371</v>
      </c>
      <c r="V54" s="196"/>
      <c r="W54" s="197">
        <v>1</v>
      </c>
      <c r="X54" s="198" t="s">
        <v>34</v>
      </c>
    </row>
    <row r="55" spans="1:24" ht="19.95" customHeight="1">
      <c r="A55" s="740"/>
      <c r="B55" s="135" t="s">
        <v>345</v>
      </c>
      <c r="C55" s="8" t="s">
        <v>664</v>
      </c>
      <c r="D55" s="116" t="s">
        <v>346</v>
      </c>
      <c r="E55" s="117">
        <v>3</v>
      </c>
      <c r="F55" s="118">
        <v>1</v>
      </c>
      <c r="G55" s="8" t="s">
        <v>347</v>
      </c>
      <c r="H55" s="90">
        <v>24</v>
      </c>
      <c r="I55" s="91">
        <v>12</v>
      </c>
      <c r="J55" s="91"/>
      <c r="K55" s="91"/>
      <c r="L55" s="248">
        <v>36</v>
      </c>
      <c r="M55" s="117" t="s">
        <v>336</v>
      </c>
      <c r="N55" s="119" t="s">
        <v>283</v>
      </c>
      <c r="O55" s="119" t="s">
        <v>283</v>
      </c>
      <c r="P55" s="140" t="s">
        <v>283</v>
      </c>
      <c r="Q55" s="255"/>
      <c r="R55" s="195" t="s">
        <v>391</v>
      </c>
      <c r="S55" s="196"/>
      <c r="T55" s="140" t="s">
        <v>719</v>
      </c>
      <c r="U55" s="195" t="s">
        <v>371</v>
      </c>
      <c r="V55" s="196"/>
      <c r="W55" s="197">
        <v>1</v>
      </c>
      <c r="X55" s="198" t="s">
        <v>34</v>
      </c>
    </row>
    <row r="56" spans="1:24" ht="19.95" customHeight="1">
      <c r="A56" s="740"/>
      <c r="B56" s="135" t="s">
        <v>348</v>
      </c>
      <c r="C56" s="91" t="s">
        <v>665</v>
      </c>
      <c r="D56" s="116" t="s">
        <v>349</v>
      </c>
      <c r="E56" s="117">
        <v>3</v>
      </c>
      <c r="F56" s="118">
        <v>1</v>
      </c>
      <c r="G56" s="95" t="s">
        <v>350</v>
      </c>
      <c r="H56" s="90">
        <v>24</v>
      </c>
      <c r="I56" s="91">
        <v>12</v>
      </c>
      <c r="J56" s="91"/>
      <c r="K56" s="91"/>
      <c r="L56" s="248">
        <v>36</v>
      </c>
      <c r="M56" s="117" t="s">
        <v>336</v>
      </c>
      <c r="N56" s="119" t="s">
        <v>283</v>
      </c>
      <c r="O56" s="119" t="s">
        <v>283</v>
      </c>
      <c r="P56" s="140" t="s">
        <v>283</v>
      </c>
      <c r="Q56" s="7" t="s">
        <v>351</v>
      </c>
      <c r="R56" s="195" t="s">
        <v>391</v>
      </c>
      <c r="S56" s="196"/>
      <c r="T56" s="140" t="s">
        <v>719</v>
      </c>
      <c r="U56" s="195" t="s">
        <v>371</v>
      </c>
      <c r="V56" s="196"/>
      <c r="W56" s="197">
        <v>1</v>
      </c>
      <c r="X56" s="198" t="s">
        <v>34</v>
      </c>
    </row>
    <row r="57" spans="1:24" ht="19.95" customHeight="1">
      <c r="A57" s="740"/>
      <c r="B57" s="135" t="s">
        <v>352</v>
      </c>
      <c r="C57" s="91" t="s">
        <v>666</v>
      </c>
      <c r="D57" s="116" t="s">
        <v>353</v>
      </c>
      <c r="E57" s="117">
        <v>3</v>
      </c>
      <c r="F57" s="118">
        <v>1</v>
      </c>
      <c r="G57" s="8" t="s">
        <v>354</v>
      </c>
      <c r="H57" s="90">
        <v>24</v>
      </c>
      <c r="I57" s="91">
        <v>12</v>
      </c>
      <c r="J57" s="91"/>
      <c r="K57" s="8"/>
      <c r="L57" s="248">
        <v>36</v>
      </c>
      <c r="M57" s="117" t="s">
        <v>336</v>
      </c>
      <c r="N57" s="119" t="s">
        <v>324</v>
      </c>
      <c r="O57" s="119" t="s">
        <v>283</v>
      </c>
      <c r="P57" s="140" t="s">
        <v>283</v>
      </c>
      <c r="Q57" s="7" t="s">
        <v>355</v>
      </c>
      <c r="R57" s="195" t="s">
        <v>391</v>
      </c>
      <c r="S57" s="196"/>
      <c r="T57" s="140" t="s">
        <v>719</v>
      </c>
      <c r="U57" s="195" t="s">
        <v>371</v>
      </c>
      <c r="V57" s="196"/>
      <c r="W57" s="197">
        <v>1</v>
      </c>
      <c r="X57" s="198" t="s">
        <v>34</v>
      </c>
    </row>
    <row r="58" spans="1:24" ht="19.95" customHeight="1">
      <c r="A58" s="740"/>
      <c r="B58" s="145" t="s">
        <v>356</v>
      </c>
      <c r="C58" s="91" t="s">
        <v>667</v>
      </c>
      <c r="D58" s="116" t="s">
        <v>357</v>
      </c>
      <c r="E58" s="117">
        <v>3</v>
      </c>
      <c r="F58" s="118">
        <v>1</v>
      </c>
      <c r="G58" s="8" t="s">
        <v>674</v>
      </c>
      <c r="H58" s="90">
        <v>24</v>
      </c>
      <c r="I58" s="91">
        <v>12</v>
      </c>
      <c r="J58" s="91"/>
      <c r="K58" s="91"/>
      <c r="L58" s="248">
        <v>36</v>
      </c>
      <c r="M58" s="117" t="s">
        <v>336</v>
      </c>
      <c r="N58" s="119" t="s">
        <v>324</v>
      </c>
      <c r="O58" s="119" t="s">
        <v>283</v>
      </c>
      <c r="P58" s="140" t="s">
        <v>283</v>
      </c>
      <c r="Q58" s="7" t="s">
        <v>358</v>
      </c>
      <c r="R58" s="195" t="s">
        <v>391</v>
      </c>
      <c r="S58" s="196"/>
      <c r="T58" s="140" t="s">
        <v>719</v>
      </c>
      <c r="U58" s="195" t="s">
        <v>371</v>
      </c>
      <c r="V58" s="196"/>
      <c r="W58" s="197">
        <v>1</v>
      </c>
      <c r="X58" s="198" t="s">
        <v>34</v>
      </c>
    </row>
    <row r="59" spans="1:24" ht="19.95" customHeight="1">
      <c r="A59" s="740"/>
      <c r="B59" s="135" t="s">
        <v>359</v>
      </c>
      <c r="C59" s="91" t="s">
        <v>668</v>
      </c>
      <c r="D59" s="116" t="s">
        <v>360</v>
      </c>
      <c r="E59" s="117">
        <v>3</v>
      </c>
      <c r="F59" s="118">
        <v>1</v>
      </c>
      <c r="G59" s="95" t="s">
        <v>472</v>
      </c>
      <c r="H59" s="90">
        <v>24</v>
      </c>
      <c r="I59" s="91">
        <v>12</v>
      </c>
      <c r="J59" s="91"/>
      <c r="K59" s="91"/>
      <c r="L59" s="248">
        <v>36</v>
      </c>
      <c r="M59" s="117" t="s">
        <v>336</v>
      </c>
      <c r="N59" s="119" t="s">
        <v>283</v>
      </c>
      <c r="O59" s="119" t="s">
        <v>283</v>
      </c>
      <c r="P59" s="140" t="s">
        <v>283</v>
      </c>
      <c r="Q59" s="7" t="s">
        <v>361</v>
      </c>
      <c r="R59" s="195" t="s">
        <v>391</v>
      </c>
      <c r="S59" s="196"/>
      <c r="T59" s="140" t="s">
        <v>719</v>
      </c>
      <c r="U59" s="195" t="s">
        <v>371</v>
      </c>
      <c r="V59" s="196"/>
      <c r="W59" s="197">
        <v>1</v>
      </c>
      <c r="X59" s="198" t="s">
        <v>34</v>
      </c>
    </row>
    <row r="60" spans="1:24" ht="19.95" customHeight="1">
      <c r="A60" s="740"/>
      <c r="B60" s="135" t="s">
        <v>362</v>
      </c>
      <c r="C60" s="91" t="s">
        <v>669</v>
      </c>
      <c r="D60" s="116" t="s">
        <v>363</v>
      </c>
      <c r="E60" s="117">
        <v>3</v>
      </c>
      <c r="F60" s="118">
        <v>1</v>
      </c>
      <c r="G60" s="8" t="s">
        <v>675</v>
      </c>
      <c r="H60" s="90">
        <v>24</v>
      </c>
      <c r="I60" s="91">
        <v>12</v>
      </c>
      <c r="J60" s="91"/>
      <c r="K60" s="91"/>
      <c r="L60" s="248">
        <v>36</v>
      </c>
      <c r="M60" s="117" t="s">
        <v>323</v>
      </c>
      <c r="N60" s="119" t="s">
        <v>283</v>
      </c>
      <c r="O60" s="119" t="s">
        <v>283</v>
      </c>
      <c r="P60" s="140" t="s">
        <v>283</v>
      </c>
      <c r="Q60" s="7" t="s">
        <v>364</v>
      </c>
      <c r="R60" s="164" t="s">
        <v>395</v>
      </c>
      <c r="S60" s="165"/>
      <c r="T60" s="166">
        <v>1</v>
      </c>
      <c r="U60" s="164" t="s">
        <v>371</v>
      </c>
      <c r="V60" s="165"/>
      <c r="W60" s="166">
        <v>1</v>
      </c>
      <c r="X60" s="167" t="s">
        <v>34</v>
      </c>
    </row>
    <row r="61" spans="1:24" ht="19.95" customHeight="1" thickBot="1">
      <c r="A61" s="741"/>
      <c r="B61" s="135" t="s">
        <v>139</v>
      </c>
      <c r="C61" s="243" t="s">
        <v>670</v>
      </c>
      <c r="D61" s="256" t="s">
        <v>140</v>
      </c>
      <c r="E61" s="117">
        <v>3</v>
      </c>
      <c r="F61" s="118">
        <v>1</v>
      </c>
      <c r="G61" s="243" t="s">
        <v>676</v>
      </c>
      <c r="H61" s="93">
        <v>24</v>
      </c>
      <c r="I61" s="93"/>
      <c r="J61" s="93"/>
      <c r="K61" s="93"/>
      <c r="L61" s="147">
        <v>24</v>
      </c>
      <c r="M61" s="124" t="s">
        <v>323</v>
      </c>
      <c r="N61" s="126" t="s">
        <v>283</v>
      </c>
      <c r="O61" s="126" t="s">
        <v>283</v>
      </c>
      <c r="P61" s="257" t="s">
        <v>283</v>
      </c>
      <c r="Q61" s="75" t="s">
        <v>142</v>
      </c>
      <c r="R61" s="195" t="s">
        <v>391</v>
      </c>
      <c r="S61" s="196"/>
      <c r="T61" s="140" t="s">
        <v>719</v>
      </c>
      <c r="U61" s="195" t="s">
        <v>371</v>
      </c>
      <c r="V61" s="196"/>
      <c r="W61" s="197">
        <v>1</v>
      </c>
      <c r="X61" s="198" t="s">
        <v>34</v>
      </c>
    </row>
    <row r="62" spans="1:24" ht="19.95" customHeight="1" thickBot="1">
      <c r="A62" s="169" t="s">
        <v>426</v>
      </c>
      <c r="B62" s="224"/>
      <c r="C62" s="163" t="s">
        <v>671</v>
      </c>
      <c r="D62" s="168" t="s">
        <v>143</v>
      </c>
      <c r="E62" s="109">
        <v>4</v>
      </c>
      <c r="F62" s="137">
        <v>1</v>
      </c>
      <c r="G62" s="111" t="s">
        <v>71</v>
      </c>
      <c r="H62" s="111"/>
      <c r="I62" s="112"/>
      <c r="J62" s="112"/>
      <c r="K62" s="112"/>
      <c r="L62" s="169"/>
      <c r="M62" s="113"/>
      <c r="N62" s="114"/>
      <c r="O62" s="114"/>
      <c r="P62" s="115"/>
      <c r="Q62" s="188"/>
      <c r="R62" s="207"/>
      <c r="S62" s="208"/>
      <c r="T62" s="209"/>
      <c r="U62" s="207"/>
      <c r="V62" s="208"/>
      <c r="W62" s="209"/>
      <c r="X62" s="235"/>
    </row>
    <row r="63" spans="1:24" ht="19.95" customHeight="1" thickBot="1">
      <c r="A63" s="132" t="s">
        <v>144</v>
      </c>
      <c r="B63" s="258" t="s">
        <v>144</v>
      </c>
      <c r="C63" s="259" t="s">
        <v>672</v>
      </c>
      <c r="D63" s="116" t="s">
        <v>143</v>
      </c>
      <c r="E63" s="117">
        <v>4</v>
      </c>
      <c r="F63" s="118">
        <v>1</v>
      </c>
      <c r="G63" s="130" t="s">
        <v>71</v>
      </c>
      <c r="H63" s="90"/>
      <c r="I63" s="91"/>
      <c r="J63" s="91"/>
      <c r="K63" s="91"/>
      <c r="L63" s="248"/>
      <c r="M63" s="175" t="s">
        <v>323</v>
      </c>
      <c r="N63" s="176" t="s">
        <v>283</v>
      </c>
      <c r="O63" s="176" t="s">
        <v>283</v>
      </c>
      <c r="P63" s="177" t="s">
        <v>283</v>
      </c>
      <c r="Q63" s="260" t="s">
        <v>98</v>
      </c>
      <c r="R63" s="207"/>
      <c r="S63" s="208"/>
      <c r="T63" s="209"/>
      <c r="U63" s="207"/>
      <c r="V63" s="208"/>
      <c r="W63" s="209"/>
      <c r="X63" s="235"/>
    </row>
    <row r="64" spans="1:24" ht="19.95" customHeight="1" thickBot="1">
      <c r="A64" s="723" t="s">
        <v>3</v>
      </c>
      <c r="B64" s="690"/>
      <c r="C64" s="691"/>
      <c r="D64" s="625" t="s">
        <v>922</v>
      </c>
      <c r="E64" s="120"/>
      <c r="F64" s="121"/>
      <c r="G64" s="689"/>
      <c r="H64" s="694"/>
      <c r="I64" s="695"/>
      <c r="J64" s="695"/>
      <c r="K64" s="695"/>
      <c r="L64" s="139"/>
      <c r="M64" s="175"/>
      <c r="N64" s="176"/>
      <c r="O64" s="176"/>
      <c r="P64" s="177"/>
      <c r="Q64" s="260"/>
      <c r="R64" s="207"/>
      <c r="S64" s="208"/>
      <c r="T64" s="209"/>
      <c r="U64" s="207"/>
      <c r="V64" s="261"/>
      <c r="W64" s="262"/>
      <c r="X64" s="263"/>
    </row>
    <row r="65" spans="1:24" ht="19.95" customHeight="1" thickBot="1">
      <c r="A65" s="169" t="s">
        <v>99</v>
      </c>
      <c r="B65" s="112"/>
      <c r="C65" s="112"/>
      <c r="D65" s="224"/>
      <c r="E65" s="109">
        <v>30</v>
      </c>
      <c r="F65" s="225"/>
      <c r="G65" s="111"/>
      <c r="H65" s="111" t="e">
        <f>H41+H47+H53+H50+H62</f>
        <v>#REF!</v>
      </c>
      <c r="I65" s="111" t="e">
        <f>I41+I47+I53+I50+I62</f>
        <v>#REF!</v>
      </c>
      <c r="J65" s="111"/>
      <c r="K65" s="111"/>
      <c r="L65" s="111" t="e">
        <f>L41+L47+L53+L50+L62</f>
        <v>#REF!</v>
      </c>
      <c r="M65" s="109"/>
      <c r="N65" s="226"/>
      <c r="O65" s="226"/>
      <c r="P65" s="137"/>
      <c r="Q65" s="227"/>
      <c r="R65" s="207"/>
      <c r="S65" s="208"/>
      <c r="T65" s="209"/>
      <c r="U65" s="207"/>
      <c r="V65" s="261"/>
      <c r="W65" s="262"/>
      <c r="X65" s="263"/>
    </row>
    <row r="66" spans="1:24" ht="15" customHeight="1">
      <c r="A66" s="230" t="s">
        <v>101</v>
      </c>
      <c r="B66" s="231"/>
      <c r="C66" s="231"/>
      <c r="D66" s="230" t="s">
        <v>102</v>
      </c>
      <c r="E66" s="184"/>
      <c r="F66" s="184"/>
      <c r="G66" s="178"/>
      <c r="H66" s="178"/>
      <c r="I66" s="178"/>
      <c r="J66" s="178"/>
      <c r="K66" s="178"/>
      <c r="L66" s="178"/>
      <c r="M66" s="178"/>
      <c r="N66" s="178"/>
      <c r="O66" s="178"/>
      <c r="P66" s="178"/>
      <c r="Q66" s="181"/>
      <c r="R66" s="229" t="s">
        <v>100</v>
      </c>
      <c r="S66" s="182"/>
      <c r="T66" s="182"/>
      <c r="U66" s="182"/>
      <c r="V66" s="182"/>
      <c r="W66" s="182"/>
      <c r="X66" s="182"/>
    </row>
    <row r="67" spans="1:24" ht="15" customHeight="1">
      <c r="A67" s="230" t="s">
        <v>104</v>
      </c>
      <c r="B67" s="231"/>
      <c r="C67" s="231"/>
      <c r="D67" s="230" t="s">
        <v>105</v>
      </c>
      <c r="E67" s="264"/>
      <c r="F67" s="264"/>
      <c r="G67" s="178"/>
      <c r="H67" s="178"/>
      <c r="I67" s="178"/>
      <c r="J67" s="178"/>
      <c r="K67" s="231"/>
      <c r="L67" s="178"/>
      <c r="M67" s="178"/>
      <c r="N67" s="265"/>
      <c r="O67" s="265"/>
      <c r="P67" s="178"/>
      <c r="Q67" s="181"/>
      <c r="R67" s="229" t="s">
        <v>103</v>
      </c>
      <c r="S67" s="182"/>
      <c r="T67" s="182"/>
      <c r="U67" s="182"/>
      <c r="V67" s="182"/>
      <c r="W67" s="182"/>
      <c r="X67" s="182"/>
    </row>
    <row r="68" spans="1:24" ht="15" customHeight="1">
      <c r="A68" s="178"/>
      <c r="B68" s="231"/>
      <c r="C68" s="231"/>
      <c r="D68" s="178"/>
      <c r="E68" s="184"/>
      <c r="F68" s="184"/>
      <c r="G68" s="178"/>
      <c r="H68" s="178"/>
      <c r="I68" s="178"/>
      <c r="J68" s="178"/>
      <c r="K68" s="178"/>
      <c r="L68" s="178"/>
      <c r="M68" s="265"/>
      <c r="N68" s="265"/>
      <c r="O68" s="265"/>
      <c r="P68" s="178"/>
      <c r="Q68" s="181"/>
      <c r="R68" s="182"/>
      <c r="S68" s="182"/>
      <c r="T68" s="182"/>
      <c r="U68" s="182"/>
      <c r="V68" s="182"/>
      <c r="W68" s="182"/>
      <c r="X68" s="182"/>
    </row>
    <row r="69" spans="1:24" ht="15" customHeight="1">
      <c r="A69" s="178"/>
      <c r="B69" s="231"/>
      <c r="C69" s="231"/>
      <c r="D69" s="178"/>
      <c r="E69" s="184"/>
      <c r="F69" s="184"/>
      <c r="G69" s="178"/>
      <c r="H69" s="178"/>
      <c r="I69" s="178"/>
      <c r="J69" s="178"/>
      <c r="K69" s="178"/>
      <c r="L69" s="266"/>
      <c r="M69" s="265"/>
      <c r="N69" s="265"/>
      <c r="O69" s="265"/>
      <c r="P69" s="178"/>
      <c r="Q69" s="181"/>
      <c r="R69" s="182"/>
      <c r="S69" s="182"/>
      <c r="T69" s="182"/>
      <c r="U69" s="182"/>
      <c r="V69" s="182"/>
      <c r="W69" s="182"/>
      <c r="X69" s="182"/>
    </row>
    <row r="70" spans="1:24" ht="15" customHeight="1" thickBot="1">
      <c r="A70" s="183" t="s">
        <v>146</v>
      </c>
      <c r="B70" s="179"/>
      <c r="C70" s="178" t="s">
        <v>1</v>
      </c>
      <c r="D70" s="178"/>
      <c r="E70" s="184"/>
      <c r="F70" s="184"/>
      <c r="G70" s="178"/>
      <c r="H70" s="178"/>
      <c r="I70" s="178"/>
      <c r="J70" s="178"/>
      <c r="K70" s="178"/>
      <c r="L70" s="178"/>
      <c r="M70" s="178"/>
      <c r="N70" s="178"/>
      <c r="O70" s="178"/>
      <c r="P70" s="178"/>
      <c r="Q70" s="178"/>
      <c r="R70" s="184"/>
      <c r="S70" s="184"/>
      <c r="T70" s="178"/>
      <c r="U70" s="178"/>
      <c r="V70" s="178"/>
      <c r="W70" s="178"/>
      <c r="X70" s="178"/>
    </row>
    <row r="71" spans="1:24" ht="15" customHeight="1" thickBot="1">
      <c r="A71" s="178"/>
      <c r="B71" s="185"/>
      <c r="C71" s="185"/>
      <c r="D71" s="185"/>
      <c r="E71" s="185"/>
      <c r="F71" s="185"/>
      <c r="G71" s="185"/>
      <c r="H71" s="185"/>
      <c r="I71" s="185"/>
      <c r="J71" s="185"/>
      <c r="K71" s="185"/>
      <c r="L71" s="185"/>
      <c r="M71" s="185"/>
      <c r="N71" s="185"/>
      <c r="O71" s="185"/>
      <c r="P71" s="185"/>
      <c r="Q71" s="181"/>
      <c r="R71" s="758" t="s">
        <v>2</v>
      </c>
      <c r="S71" s="759"/>
      <c r="T71" s="759"/>
      <c r="U71" s="759"/>
      <c r="V71" s="759"/>
      <c r="W71" s="759"/>
      <c r="X71" s="760"/>
    </row>
    <row r="72" spans="1:24" ht="16.2" customHeight="1" thickBot="1">
      <c r="A72" s="186" t="s">
        <v>214</v>
      </c>
      <c r="B72" s="187"/>
      <c r="C72" s="727" t="s">
        <v>5</v>
      </c>
      <c r="D72" s="727" t="s">
        <v>6</v>
      </c>
      <c r="E72" s="736" t="s">
        <v>7</v>
      </c>
      <c r="F72" s="737" t="s">
        <v>8</v>
      </c>
      <c r="G72" s="727" t="s">
        <v>9</v>
      </c>
      <c r="H72" s="732" t="s">
        <v>10</v>
      </c>
      <c r="I72" s="732" t="s">
        <v>11</v>
      </c>
      <c r="J72" s="732" t="s">
        <v>706</v>
      </c>
      <c r="K72" s="732" t="s">
        <v>13</v>
      </c>
      <c r="L72" s="727" t="s">
        <v>14</v>
      </c>
      <c r="M72" s="102" t="s">
        <v>215</v>
      </c>
      <c r="N72" s="103"/>
      <c r="O72" s="103"/>
      <c r="P72" s="104"/>
      <c r="Q72" s="186" t="s">
        <v>16</v>
      </c>
      <c r="R72" s="742" t="s">
        <v>17</v>
      </c>
      <c r="S72" s="743"/>
      <c r="T72" s="743"/>
      <c r="U72" s="742" t="s">
        <v>18</v>
      </c>
      <c r="V72" s="743"/>
      <c r="W72" s="744"/>
      <c r="X72" s="748" t="s">
        <v>19</v>
      </c>
    </row>
    <row r="73" spans="1:24" ht="36.75" customHeight="1" thickBot="1">
      <c r="A73" s="188"/>
      <c r="B73" s="189"/>
      <c r="C73" s="728"/>
      <c r="D73" s="728"/>
      <c r="E73" s="735"/>
      <c r="F73" s="738"/>
      <c r="G73" s="728"/>
      <c r="H73" s="728"/>
      <c r="I73" s="728"/>
      <c r="J73" s="728"/>
      <c r="K73" s="728"/>
      <c r="L73" s="728"/>
      <c r="M73" s="105" t="s">
        <v>216</v>
      </c>
      <c r="N73" s="106" t="s">
        <v>217</v>
      </c>
      <c r="O73" s="106" t="s">
        <v>218</v>
      </c>
      <c r="P73" s="107" t="s">
        <v>219</v>
      </c>
      <c r="Q73" s="188"/>
      <c r="R73" s="175" t="s">
        <v>24</v>
      </c>
      <c r="S73" s="176" t="s">
        <v>25</v>
      </c>
      <c r="T73" s="177" t="s">
        <v>26</v>
      </c>
      <c r="U73" s="175" t="s">
        <v>24</v>
      </c>
      <c r="V73" s="176" t="s">
        <v>25</v>
      </c>
      <c r="W73" s="177" t="s">
        <v>26</v>
      </c>
      <c r="X73" s="749"/>
    </row>
    <row r="74" spans="1:24" ht="19.95" customHeight="1" thickBot="1">
      <c r="A74" s="169" t="s">
        <v>27</v>
      </c>
      <c r="B74" s="112"/>
      <c r="C74" s="112"/>
      <c r="D74" s="108" t="s">
        <v>498</v>
      </c>
      <c r="E74" s="109">
        <v>20</v>
      </c>
      <c r="F74" s="110">
        <v>1</v>
      </c>
      <c r="G74" s="111" t="s">
        <v>328</v>
      </c>
      <c r="H74" s="111">
        <f>SUM(H75:H83)</f>
        <v>280</v>
      </c>
      <c r="I74" s="112"/>
      <c r="J74" s="112"/>
      <c r="K74" s="112"/>
      <c r="L74" s="111">
        <f>SUM(L75:L83)</f>
        <v>280</v>
      </c>
      <c r="M74" s="113"/>
      <c r="N74" s="114"/>
      <c r="O74" s="114"/>
      <c r="P74" s="115"/>
      <c r="Q74" s="169"/>
      <c r="R74" s="267"/>
      <c r="S74" s="268"/>
      <c r="T74" s="269"/>
      <c r="U74" s="270"/>
      <c r="V74" s="271"/>
      <c r="W74" s="269"/>
      <c r="X74" s="272"/>
    </row>
    <row r="75" spans="1:24" ht="19.95" customHeight="1">
      <c r="A75" s="733"/>
      <c r="B75" s="171" t="s">
        <v>29</v>
      </c>
      <c r="C75" s="91"/>
      <c r="D75" s="116" t="s">
        <v>400</v>
      </c>
      <c r="E75" s="117">
        <v>2</v>
      </c>
      <c r="F75" s="118">
        <v>3</v>
      </c>
      <c r="G75" s="90" t="s">
        <v>499</v>
      </c>
      <c r="H75" s="90">
        <v>24</v>
      </c>
      <c r="I75" s="91"/>
      <c r="J75" s="91"/>
      <c r="K75" s="91"/>
      <c r="L75" s="90">
        <v>24</v>
      </c>
      <c r="M75" s="117" t="s">
        <v>283</v>
      </c>
      <c r="N75" s="119" t="s">
        <v>283</v>
      </c>
      <c r="O75" s="119" t="s">
        <v>283</v>
      </c>
      <c r="P75" s="119" t="s">
        <v>283</v>
      </c>
      <c r="Q75" s="194" t="s">
        <v>500</v>
      </c>
      <c r="R75" s="195" t="s">
        <v>395</v>
      </c>
      <c r="S75" s="196" t="s">
        <v>372</v>
      </c>
      <c r="T75" s="197">
        <v>1</v>
      </c>
      <c r="U75" s="195"/>
      <c r="V75" s="196"/>
      <c r="W75" s="273"/>
      <c r="X75" s="198"/>
    </row>
    <row r="76" spans="1:24" ht="19.95" customHeight="1">
      <c r="A76" s="734"/>
      <c r="B76" s="135" t="s">
        <v>35</v>
      </c>
      <c r="C76" s="93"/>
      <c r="D76" s="123" t="s">
        <v>754</v>
      </c>
      <c r="E76" s="124">
        <v>3</v>
      </c>
      <c r="F76" s="125">
        <v>5</v>
      </c>
      <c r="G76" s="92" t="s">
        <v>114</v>
      </c>
      <c r="H76" s="92">
        <v>40</v>
      </c>
      <c r="I76" s="93"/>
      <c r="J76" s="93"/>
      <c r="K76" s="93"/>
      <c r="L76" s="92">
        <v>40</v>
      </c>
      <c r="M76" s="124" t="s">
        <v>283</v>
      </c>
      <c r="N76" s="126" t="s">
        <v>283</v>
      </c>
      <c r="O76" s="126" t="s">
        <v>283</v>
      </c>
      <c r="P76" s="126" t="s">
        <v>283</v>
      </c>
      <c r="Q76" s="206" t="s">
        <v>501</v>
      </c>
      <c r="R76" s="153" t="s">
        <v>395</v>
      </c>
      <c r="S76" s="154" t="s">
        <v>372</v>
      </c>
      <c r="T76" s="155">
        <v>1</v>
      </c>
      <c r="U76" s="153"/>
      <c r="V76" s="154"/>
      <c r="W76" s="274"/>
      <c r="X76" s="156"/>
    </row>
    <row r="77" spans="1:24" ht="19.95" customHeight="1">
      <c r="A77" s="734"/>
      <c r="B77" s="241" t="s">
        <v>40</v>
      </c>
      <c r="C77" s="94"/>
      <c r="D77" s="97" t="s">
        <v>755</v>
      </c>
      <c r="E77" s="142">
        <v>3</v>
      </c>
      <c r="F77" s="143">
        <v>4</v>
      </c>
      <c r="G77" s="8" t="s">
        <v>502</v>
      </c>
      <c r="H77" s="8">
        <v>32</v>
      </c>
      <c r="I77" s="94"/>
      <c r="J77" s="94"/>
      <c r="K77" s="94"/>
      <c r="L77" s="8">
        <v>32</v>
      </c>
      <c r="M77" s="142" t="s">
        <v>283</v>
      </c>
      <c r="N77" s="9" t="s">
        <v>283</v>
      </c>
      <c r="O77" s="9" t="s">
        <v>283</v>
      </c>
      <c r="P77" s="9" t="s">
        <v>283</v>
      </c>
      <c r="Q77" s="215" t="s">
        <v>503</v>
      </c>
      <c r="R77" s="164" t="s">
        <v>395</v>
      </c>
      <c r="S77" s="165" t="s">
        <v>372</v>
      </c>
      <c r="T77" s="166">
        <v>1</v>
      </c>
      <c r="U77" s="164"/>
      <c r="V77" s="165"/>
      <c r="W77" s="241"/>
      <c r="X77" s="167"/>
    </row>
    <row r="78" spans="1:24" ht="19.95" customHeight="1">
      <c r="A78" s="734"/>
      <c r="B78" s="135" t="s">
        <v>746</v>
      </c>
      <c r="C78" s="96"/>
      <c r="D78" s="98" t="s">
        <v>504</v>
      </c>
      <c r="E78" s="120">
        <v>1</v>
      </c>
      <c r="F78" s="121">
        <v>2</v>
      </c>
      <c r="G78" s="95" t="s">
        <v>328</v>
      </c>
      <c r="H78" s="95">
        <v>16</v>
      </c>
      <c r="I78" s="96"/>
      <c r="J78" s="96"/>
      <c r="K78" s="96"/>
      <c r="L78" s="95">
        <v>16</v>
      </c>
      <c r="M78" s="120" t="s">
        <v>283</v>
      </c>
      <c r="N78" s="122" t="s">
        <v>283</v>
      </c>
      <c r="O78" s="122" t="s">
        <v>283</v>
      </c>
      <c r="P78" s="122" t="s">
        <v>283</v>
      </c>
      <c r="Q78" s="199" t="s">
        <v>505</v>
      </c>
      <c r="R78" s="200" t="s">
        <v>395</v>
      </c>
      <c r="S78" s="201" t="s">
        <v>372</v>
      </c>
      <c r="T78" s="203">
        <v>1</v>
      </c>
      <c r="U78" s="200"/>
      <c r="V78" s="201"/>
      <c r="W78" s="237"/>
      <c r="X78" s="204"/>
    </row>
    <row r="79" spans="1:24" ht="19.95" customHeight="1">
      <c r="A79" s="734"/>
      <c r="B79" s="135" t="s">
        <v>747</v>
      </c>
      <c r="C79" s="94"/>
      <c r="D79" s="97" t="s">
        <v>752</v>
      </c>
      <c r="E79" s="142">
        <v>1</v>
      </c>
      <c r="F79" s="143">
        <v>2</v>
      </c>
      <c r="G79" s="8" t="s">
        <v>502</v>
      </c>
      <c r="H79" s="8">
        <v>16</v>
      </c>
      <c r="I79" s="94"/>
      <c r="J79" s="94"/>
      <c r="K79" s="94"/>
      <c r="L79" s="8">
        <v>16</v>
      </c>
      <c r="M79" s="142" t="s">
        <v>283</v>
      </c>
      <c r="N79" s="9" t="s">
        <v>283</v>
      </c>
      <c r="O79" s="9" t="s">
        <v>283</v>
      </c>
      <c r="P79" s="9" t="s">
        <v>283</v>
      </c>
      <c r="Q79" s="215" t="s">
        <v>506</v>
      </c>
      <c r="R79" s="164" t="s">
        <v>395</v>
      </c>
      <c r="S79" s="165" t="s">
        <v>372</v>
      </c>
      <c r="T79" s="166">
        <v>1</v>
      </c>
      <c r="U79" s="164"/>
      <c r="V79" s="165"/>
      <c r="W79" s="241"/>
      <c r="X79" s="167"/>
    </row>
    <row r="80" spans="1:24" ht="19.95" customHeight="1">
      <c r="A80" s="734"/>
      <c r="B80" s="135" t="s">
        <v>748</v>
      </c>
      <c r="C80" s="96"/>
      <c r="D80" s="98" t="s">
        <v>761</v>
      </c>
      <c r="E80" s="120">
        <v>2</v>
      </c>
      <c r="F80" s="121">
        <v>3</v>
      </c>
      <c r="G80" s="95" t="s">
        <v>507</v>
      </c>
      <c r="H80" s="95">
        <v>24</v>
      </c>
      <c r="I80" s="96"/>
      <c r="J80" s="96"/>
      <c r="K80" s="96"/>
      <c r="L80" s="95">
        <v>24</v>
      </c>
      <c r="M80" s="120" t="s">
        <v>283</v>
      </c>
      <c r="N80" s="122" t="s">
        <v>283</v>
      </c>
      <c r="O80" s="122" t="s">
        <v>283</v>
      </c>
      <c r="P80" s="122" t="s">
        <v>283</v>
      </c>
      <c r="Q80" s="199" t="s">
        <v>508</v>
      </c>
      <c r="R80" s="200" t="s">
        <v>395</v>
      </c>
      <c r="S80" s="201" t="s">
        <v>372</v>
      </c>
      <c r="T80" s="203">
        <v>1</v>
      </c>
      <c r="U80" s="200"/>
      <c r="V80" s="201"/>
      <c r="W80" s="237"/>
      <c r="X80" s="204"/>
    </row>
    <row r="81" spans="1:24" ht="19.95" customHeight="1">
      <c r="A81" s="734"/>
      <c r="B81" s="135" t="s">
        <v>749</v>
      </c>
      <c r="C81" s="94"/>
      <c r="D81" s="97" t="s">
        <v>509</v>
      </c>
      <c r="E81" s="142">
        <v>2</v>
      </c>
      <c r="F81" s="143">
        <v>4</v>
      </c>
      <c r="G81" s="8" t="s">
        <v>510</v>
      </c>
      <c r="H81" s="8">
        <v>32</v>
      </c>
      <c r="I81" s="94"/>
      <c r="J81" s="94"/>
      <c r="K81" s="94"/>
      <c r="L81" s="8">
        <v>32</v>
      </c>
      <c r="M81" s="142" t="s">
        <v>283</v>
      </c>
      <c r="N81" s="9" t="s">
        <v>283</v>
      </c>
      <c r="O81" s="9" t="s">
        <v>283</v>
      </c>
      <c r="P81" s="9" t="s">
        <v>283</v>
      </c>
      <c r="Q81" s="215" t="s">
        <v>511</v>
      </c>
      <c r="R81" s="164" t="s">
        <v>395</v>
      </c>
      <c r="S81" s="165" t="s">
        <v>372</v>
      </c>
      <c r="T81" s="166">
        <v>1</v>
      </c>
      <c r="U81" s="164"/>
      <c r="V81" s="165"/>
      <c r="W81" s="241"/>
      <c r="X81" s="167"/>
    </row>
    <row r="82" spans="1:24" ht="19.95" customHeight="1">
      <c r="A82" s="734"/>
      <c r="B82" s="135" t="s">
        <v>750</v>
      </c>
      <c r="C82" s="96"/>
      <c r="D82" s="98" t="s">
        <v>512</v>
      </c>
      <c r="E82" s="120">
        <v>3</v>
      </c>
      <c r="F82" s="121">
        <v>6</v>
      </c>
      <c r="G82" s="95" t="s">
        <v>328</v>
      </c>
      <c r="H82" s="95">
        <v>48</v>
      </c>
      <c r="I82" s="96"/>
      <c r="J82" s="96"/>
      <c r="K82" s="96"/>
      <c r="L82" s="95">
        <v>48</v>
      </c>
      <c r="M82" s="120" t="s">
        <v>283</v>
      </c>
      <c r="N82" s="122" t="s">
        <v>283</v>
      </c>
      <c r="O82" s="122" t="s">
        <v>283</v>
      </c>
      <c r="P82" s="122" t="s">
        <v>283</v>
      </c>
      <c r="Q82" s="199" t="s">
        <v>513</v>
      </c>
      <c r="R82" s="200" t="s">
        <v>395</v>
      </c>
      <c r="S82" s="201" t="s">
        <v>372</v>
      </c>
      <c r="T82" s="203">
        <v>1</v>
      </c>
      <c r="U82" s="200"/>
      <c r="V82" s="201"/>
      <c r="W82" s="237"/>
      <c r="X82" s="204"/>
    </row>
    <row r="83" spans="1:24" ht="19.95" customHeight="1" thickBot="1">
      <c r="A83" s="735"/>
      <c r="B83" s="152" t="s">
        <v>751</v>
      </c>
      <c r="C83" s="94"/>
      <c r="D83" s="97" t="s">
        <v>753</v>
      </c>
      <c r="E83" s="142">
        <v>3</v>
      </c>
      <c r="F83" s="143">
        <v>6</v>
      </c>
      <c r="G83" s="8" t="s">
        <v>515</v>
      </c>
      <c r="H83" s="8">
        <v>48</v>
      </c>
      <c r="I83" s="94"/>
      <c r="J83" s="94"/>
      <c r="K83" s="94"/>
      <c r="L83" s="8">
        <v>48</v>
      </c>
      <c r="M83" s="142" t="s">
        <v>283</v>
      </c>
      <c r="N83" s="9" t="s">
        <v>283</v>
      </c>
      <c r="O83" s="9" t="s">
        <v>283</v>
      </c>
      <c r="P83" s="9" t="s">
        <v>283</v>
      </c>
      <c r="Q83" s="215" t="s">
        <v>516</v>
      </c>
      <c r="R83" s="164" t="s">
        <v>395</v>
      </c>
      <c r="S83" s="165" t="s">
        <v>372</v>
      </c>
      <c r="T83" s="166">
        <v>1</v>
      </c>
      <c r="U83" s="164"/>
      <c r="V83" s="165"/>
      <c r="W83" s="241"/>
      <c r="X83" s="167"/>
    </row>
    <row r="84" spans="1:24" ht="19.95" customHeight="1" thickBot="1">
      <c r="A84" s="169" t="s">
        <v>43</v>
      </c>
      <c r="B84" s="112"/>
      <c r="C84" s="112"/>
      <c r="D84" s="108" t="s">
        <v>517</v>
      </c>
      <c r="E84" s="109">
        <v>6</v>
      </c>
      <c r="F84" s="110">
        <v>1</v>
      </c>
      <c r="G84" s="111" t="s">
        <v>515</v>
      </c>
      <c r="H84" s="111"/>
      <c r="I84" s="112"/>
      <c r="J84" s="112"/>
      <c r="K84" s="112"/>
      <c r="L84" s="169"/>
      <c r="M84" s="113"/>
      <c r="N84" s="114"/>
      <c r="O84" s="114"/>
      <c r="P84" s="115"/>
      <c r="Q84" s="169"/>
      <c r="R84" s="275"/>
      <c r="S84" s="276"/>
      <c r="T84" s="277"/>
      <c r="U84" s="278"/>
      <c r="V84" s="279"/>
      <c r="W84" s="277"/>
      <c r="X84" s="280"/>
    </row>
    <row r="85" spans="1:24" ht="19.95" customHeight="1">
      <c r="A85" s="733"/>
      <c r="B85" s="171" t="s">
        <v>45</v>
      </c>
      <c r="C85" s="130"/>
      <c r="D85" s="127" t="s">
        <v>518</v>
      </c>
      <c r="E85" s="128">
        <v>2</v>
      </c>
      <c r="F85" s="129">
        <v>1</v>
      </c>
      <c r="G85" s="130" t="s">
        <v>502</v>
      </c>
      <c r="H85" s="130" t="s">
        <v>519</v>
      </c>
      <c r="I85" s="131"/>
      <c r="J85" s="131"/>
      <c r="K85" s="131"/>
      <c r="L85" s="130" t="s">
        <v>519</v>
      </c>
      <c r="M85" s="117" t="s">
        <v>283</v>
      </c>
      <c r="N85" s="119" t="s">
        <v>283</v>
      </c>
      <c r="O85" s="122" t="s">
        <v>283</v>
      </c>
      <c r="P85" s="119" t="s">
        <v>283</v>
      </c>
      <c r="Q85" s="194" t="s">
        <v>520</v>
      </c>
      <c r="R85" s="195"/>
      <c r="S85" s="196" t="s">
        <v>372</v>
      </c>
      <c r="T85" s="273"/>
      <c r="U85" s="281"/>
      <c r="V85" s="282"/>
      <c r="W85" s="283"/>
      <c r="X85" s="284"/>
    </row>
    <row r="86" spans="1:24" ht="19.95" customHeight="1">
      <c r="A86" s="734"/>
      <c r="B86" s="135" t="s">
        <v>48</v>
      </c>
      <c r="C86" s="90"/>
      <c r="D86" s="7" t="s">
        <v>514</v>
      </c>
      <c r="E86" s="170">
        <v>2</v>
      </c>
      <c r="F86" s="118">
        <v>1</v>
      </c>
      <c r="G86" s="90" t="s">
        <v>515</v>
      </c>
      <c r="H86" s="90" t="s">
        <v>519</v>
      </c>
      <c r="I86" s="91"/>
      <c r="J86" s="91"/>
      <c r="K86" s="91"/>
      <c r="L86" s="90" t="s">
        <v>519</v>
      </c>
      <c r="M86" s="117" t="s">
        <v>283</v>
      </c>
      <c r="N86" s="118" t="s">
        <v>283</v>
      </c>
      <c r="O86" s="9" t="s">
        <v>283</v>
      </c>
      <c r="P86" s="94" t="s">
        <v>283</v>
      </c>
      <c r="Q86" s="116" t="s">
        <v>521</v>
      </c>
      <c r="R86" s="195"/>
      <c r="S86" s="196" t="s">
        <v>372</v>
      </c>
      <c r="T86" s="273"/>
      <c r="U86" s="281"/>
      <c r="V86" s="282"/>
      <c r="W86" s="283"/>
      <c r="X86" s="284"/>
    </row>
    <row r="87" spans="1:24" ht="19.95" customHeight="1" thickBot="1">
      <c r="A87" s="735"/>
      <c r="B87" s="242" t="s">
        <v>52</v>
      </c>
      <c r="C87" s="90"/>
      <c r="D87" s="74" t="s">
        <v>522</v>
      </c>
      <c r="E87" s="170">
        <v>2</v>
      </c>
      <c r="F87" s="140">
        <v>1</v>
      </c>
      <c r="G87" s="90" t="s">
        <v>523</v>
      </c>
      <c r="H87" s="90" t="s">
        <v>519</v>
      </c>
      <c r="I87" s="90"/>
      <c r="J87" s="90"/>
      <c r="K87" s="90"/>
      <c r="L87" s="90" t="s">
        <v>519</v>
      </c>
      <c r="M87" s="117" t="s">
        <v>283</v>
      </c>
      <c r="N87" s="119" t="s">
        <v>283</v>
      </c>
      <c r="O87" s="119" t="s">
        <v>283</v>
      </c>
      <c r="P87" s="152" t="s">
        <v>283</v>
      </c>
      <c r="Q87" s="97" t="s">
        <v>524</v>
      </c>
      <c r="R87" s="164"/>
      <c r="S87" s="165" t="s">
        <v>372</v>
      </c>
      <c r="T87" s="241"/>
      <c r="U87" s="285"/>
      <c r="V87" s="286"/>
      <c r="W87" s="287"/>
      <c r="X87" s="220"/>
    </row>
    <row r="88" spans="1:24" ht="19.95" customHeight="1" thickBot="1">
      <c r="A88" s="169" t="s">
        <v>147</v>
      </c>
      <c r="B88" s="112"/>
      <c r="C88" s="111"/>
      <c r="D88" s="108" t="s">
        <v>525</v>
      </c>
      <c r="E88" s="109">
        <v>4</v>
      </c>
      <c r="F88" s="110">
        <v>1</v>
      </c>
      <c r="G88" s="111" t="s">
        <v>526</v>
      </c>
      <c r="H88" s="112"/>
      <c r="I88" s="112"/>
      <c r="J88" s="112"/>
      <c r="K88" s="112"/>
      <c r="L88" s="169"/>
      <c r="M88" s="113"/>
      <c r="N88" s="114"/>
      <c r="O88" s="114"/>
      <c r="P88" s="115"/>
      <c r="Q88" s="169"/>
      <c r="R88" s="275"/>
      <c r="S88" s="276"/>
      <c r="T88" s="277"/>
      <c r="U88" s="278"/>
      <c r="V88" s="279"/>
      <c r="W88" s="277"/>
      <c r="X88" s="280"/>
    </row>
    <row r="89" spans="1:24" ht="19.95" customHeight="1" thickBot="1">
      <c r="A89" s="144"/>
      <c r="B89" s="131"/>
      <c r="C89" s="130"/>
      <c r="D89" s="73" t="s">
        <v>525</v>
      </c>
      <c r="E89" s="170">
        <v>4</v>
      </c>
      <c r="F89" s="171">
        <v>1</v>
      </c>
      <c r="G89" s="130" t="s">
        <v>527</v>
      </c>
      <c r="H89" s="130" t="s">
        <v>519</v>
      </c>
      <c r="I89" s="130"/>
      <c r="J89" s="130"/>
      <c r="K89" s="130"/>
      <c r="L89" s="130" t="s">
        <v>519</v>
      </c>
      <c r="M89" s="117" t="s">
        <v>283</v>
      </c>
      <c r="N89" s="119" t="s">
        <v>283</v>
      </c>
      <c r="O89" s="119" t="s">
        <v>283</v>
      </c>
      <c r="P89" s="171" t="s">
        <v>283</v>
      </c>
      <c r="Q89" s="288"/>
      <c r="R89" s="164" t="s">
        <v>519</v>
      </c>
      <c r="S89" s="165" t="s">
        <v>519</v>
      </c>
      <c r="T89" s="287"/>
      <c r="U89" s="285"/>
      <c r="V89" s="279"/>
      <c r="W89" s="277"/>
      <c r="X89" s="280"/>
    </row>
    <row r="90" spans="1:24" ht="19.95" customHeight="1" thickBot="1">
      <c r="A90" s="169" t="s">
        <v>99</v>
      </c>
      <c r="B90" s="112"/>
      <c r="C90" s="112"/>
      <c r="D90" s="224"/>
      <c r="E90" s="109">
        <v>30</v>
      </c>
      <c r="F90" s="289">
        <v>3</v>
      </c>
      <c r="G90" s="111"/>
      <c r="H90" s="111">
        <v>280</v>
      </c>
      <c r="I90" s="112"/>
      <c r="J90" s="112"/>
      <c r="K90" s="112"/>
      <c r="L90" s="169">
        <f>SUM(L75:L83)</f>
        <v>280</v>
      </c>
      <c r="M90" s="109"/>
      <c r="N90" s="226"/>
      <c r="O90" s="226"/>
      <c r="P90" s="137"/>
      <c r="Q90" s="227"/>
      <c r="R90" s="207"/>
      <c r="S90" s="208"/>
      <c r="T90" s="209"/>
      <c r="U90" s="207"/>
      <c r="V90" s="208"/>
      <c r="W90" s="209"/>
      <c r="X90" s="263"/>
    </row>
    <row r="91" spans="1:24">
      <c r="A91" s="230" t="s">
        <v>101</v>
      </c>
      <c r="B91" s="231"/>
      <c r="C91" s="231"/>
      <c r="D91" s="230" t="s">
        <v>102</v>
      </c>
      <c r="E91" s="184"/>
      <c r="F91" s="184"/>
      <c r="G91" s="178"/>
      <c r="H91" s="178"/>
      <c r="I91" s="178"/>
      <c r="J91" s="178"/>
      <c r="K91" s="178"/>
      <c r="L91" s="178"/>
      <c r="M91" s="178"/>
      <c r="N91" s="178"/>
      <c r="O91" s="178"/>
      <c r="P91" s="178"/>
      <c r="Q91" s="181"/>
      <c r="R91" s="290" t="s">
        <v>100</v>
      </c>
      <c r="S91" s="184"/>
      <c r="T91" s="178"/>
      <c r="U91" s="178"/>
      <c r="V91" s="178"/>
      <c r="W91" s="178"/>
      <c r="X91" s="178"/>
    </row>
    <row r="92" spans="1:24">
      <c r="A92" s="230" t="s">
        <v>104</v>
      </c>
      <c r="B92" s="231"/>
      <c r="C92" s="231"/>
      <c r="D92" s="230" t="s">
        <v>105</v>
      </c>
      <c r="E92" s="184"/>
      <c r="F92" s="184"/>
      <c r="G92" s="178"/>
      <c r="H92" s="178"/>
      <c r="I92" s="178"/>
      <c r="J92" s="178"/>
      <c r="K92" s="178"/>
      <c r="L92" s="178"/>
      <c r="M92" s="178"/>
      <c r="N92" s="178"/>
      <c r="O92" s="178"/>
      <c r="P92" s="178"/>
      <c r="Q92" s="181"/>
      <c r="R92" s="290" t="s">
        <v>103</v>
      </c>
      <c r="S92" s="184"/>
      <c r="T92" s="178"/>
      <c r="U92" s="178"/>
      <c r="V92" s="178"/>
      <c r="W92" s="178"/>
      <c r="X92" s="178"/>
    </row>
    <row r="93" spans="1:24">
      <c r="A93" s="178"/>
      <c r="B93" s="231"/>
      <c r="C93" s="231"/>
      <c r="D93" s="178"/>
      <c r="E93" s="184"/>
      <c r="F93" s="184"/>
      <c r="G93" s="178"/>
      <c r="H93" s="178"/>
      <c r="I93" s="178"/>
      <c r="J93" s="178"/>
      <c r="K93" s="178"/>
      <c r="L93" s="178"/>
      <c r="M93" s="178"/>
      <c r="N93" s="178"/>
      <c r="O93" s="178"/>
      <c r="P93" s="178"/>
      <c r="Q93" s="181"/>
      <c r="R93" s="290"/>
      <c r="S93" s="184"/>
      <c r="T93" s="178"/>
      <c r="U93" s="178"/>
      <c r="V93" s="178"/>
      <c r="W93" s="178"/>
      <c r="X93" s="178"/>
    </row>
    <row r="94" spans="1:24">
      <c r="A94" s="178"/>
      <c r="B94" s="178"/>
      <c r="C94" s="178"/>
      <c r="D94" s="178"/>
      <c r="E94" s="184"/>
      <c r="F94" s="184"/>
      <c r="G94" s="178"/>
      <c r="H94" s="178"/>
      <c r="I94" s="178"/>
      <c r="J94" s="178"/>
      <c r="K94" s="178"/>
      <c r="L94" s="178"/>
      <c r="M94" s="178"/>
      <c r="N94" s="178"/>
      <c r="O94" s="178"/>
      <c r="P94" s="178"/>
      <c r="Q94" s="181"/>
      <c r="R94" s="184"/>
      <c r="S94" s="184"/>
      <c r="T94" s="178"/>
      <c r="U94" s="178"/>
      <c r="V94" s="178"/>
      <c r="W94" s="178"/>
      <c r="X94" s="178"/>
    </row>
    <row r="95" spans="1:24" ht="15" thickBot="1">
      <c r="A95" s="183" t="s">
        <v>148</v>
      </c>
      <c r="B95" s="232"/>
      <c r="C95" s="178" t="s">
        <v>1</v>
      </c>
      <c r="D95" s="178"/>
      <c r="E95" s="233"/>
      <c r="F95" s="233"/>
      <c r="G95" s="233"/>
      <c r="H95" s="233"/>
      <c r="I95" s="233"/>
      <c r="J95" s="233"/>
      <c r="K95" s="233"/>
      <c r="L95" s="233"/>
      <c r="M95" s="179"/>
      <c r="N95" s="179"/>
      <c r="O95" s="179"/>
      <c r="P95" s="179"/>
      <c r="Q95" s="181"/>
      <c r="R95" s="184"/>
      <c r="S95" s="184"/>
      <c r="T95" s="178"/>
      <c r="U95" s="178"/>
      <c r="V95" s="178"/>
      <c r="W95" s="178"/>
      <c r="X95" s="178"/>
    </row>
    <row r="96" spans="1:24" ht="15" thickBot="1">
      <c r="A96" s="178"/>
      <c r="B96" s="185"/>
      <c r="C96" s="185"/>
      <c r="D96" s="185"/>
      <c r="E96" s="185"/>
      <c r="F96" s="185"/>
      <c r="G96" s="185"/>
      <c r="H96" s="185"/>
      <c r="I96" s="185"/>
      <c r="J96" s="185"/>
      <c r="K96" s="185"/>
      <c r="L96" s="185"/>
      <c r="M96" s="185"/>
      <c r="N96" s="185"/>
      <c r="O96" s="185"/>
      <c r="P96" s="185"/>
      <c r="Q96" s="181"/>
      <c r="R96" s="758" t="s">
        <v>2</v>
      </c>
      <c r="S96" s="759"/>
      <c r="T96" s="759"/>
      <c r="U96" s="759"/>
      <c r="V96" s="759"/>
      <c r="W96" s="759"/>
      <c r="X96" s="760"/>
    </row>
    <row r="97" spans="1:24" ht="16.2" customHeight="1" thickBot="1">
      <c r="A97" s="186" t="s">
        <v>214</v>
      </c>
      <c r="B97" s="187"/>
      <c r="C97" s="727" t="s">
        <v>5</v>
      </c>
      <c r="D97" s="727" t="s">
        <v>6</v>
      </c>
      <c r="E97" s="736" t="s">
        <v>7</v>
      </c>
      <c r="F97" s="737" t="s">
        <v>8</v>
      </c>
      <c r="G97" s="727" t="s">
        <v>9</v>
      </c>
      <c r="H97" s="732" t="s">
        <v>10</v>
      </c>
      <c r="I97" s="732" t="s">
        <v>11</v>
      </c>
      <c r="J97" s="732" t="s">
        <v>706</v>
      </c>
      <c r="K97" s="732" t="s">
        <v>13</v>
      </c>
      <c r="L97" s="727" t="s">
        <v>14</v>
      </c>
      <c r="M97" s="172" t="s">
        <v>215</v>
      </c>
      <c r="N97" s="173"/>
      <c r="O97" s="173"/>
      <c r="P97" s="174"/>
      <c r="Q97" s="186" t="s">
        <v>16</v>
      </c>
      <c r="R97" s="742" t="s">
        <v>17</v>
      </c>
      <c r="S97" s="743"/>
      <c r="T97" s="743"/>
      <c r="U97" s="742" t="s">
        <v>18</v>
      </c>
      <c r="V97" s="743"/>
      <c r="W97" s="744"/>
      <c r="X97" s="748" t="s">
        <v>19</v>
      </c>
    </row>
    <row r="98" spans="1:24" ht="36.75" customHeight="1" thickBot="1">
      <c r="A98" s="188"/>
      <c r="B98" s="189"/>
      <c r="C98" s="728"/>
      <c r="D98" s="728"/>
      <c r="E98" s="735"/>
      <c r="F98" s="738"/>
      <c r="G98" s="728"/>
      <c r="H98" s="728"/>
      <c r="I98" s="728"/>
      <c r="J98" s="728"/>
      <c r="K98" s="728"/>
      <c r="L98" s="728"/>
      <c r="M98" s="105" t="s">
        <v>216</v>
      </c>
      <c r="N98" s="106" t="s">
        <v>217</v>
      </c>
      <c r="O98" s="106" t="s">
        <v>218</v>
      </c>
      <c r="P98" s="107" t="s">
        <v>219</v>
      </c>
      <c r="Q98" s="188"/>
      <c r="R98" s="175" t="s">
        <v>24</v>
      </c>
      <c r="S98" s="176" t="s">
        <v>25</v>
      </c>
      <c r="T98" s="177" t="s">
        <v>26</v>
      </c>
      <c r="U98" s="175" t="s">
        <v>24</v>
      </c>
      <c r="V98" s="176" t="s">
        <v>25</v>
      </c>
      <c r="W98" s="177" t="s">
        <v>26</v>
      </c>
      <c r="X98" s="749"/>
    </row>
    <row r="99" spans="1:24" ht="19.95" customHeight="1" thickBot="1">
      <c r="A99" s="169" t="s">
        <v>419</v>
      </c>
      <c r="B99" s="112"/>
      <c r="C99" s="112"/>
      <c r="D99" s="108" t="s">
        <v>760</v>
      </c>
      <c r="E99" s="109">
        <v>20</v>
      </c>
      <c r="F99" s="110">
        <v>1</v>
      </c>
      <c r="G99" s="111" t="s">
        <v>328</v>
      </c>
      <c r="H99" s="111">
        <f>SUM(H100:H109)</f>
        <v>292</v>
      </c>
      <c r="I99" s="111">
        <f>SUM(I100:I109)</f>
        <v>36</v>
      </c>
      <c r="J99" s="112"/>
      <c r="K99" s="112">
        <f>SUM(H99:J99)</f>
        <v>328</v>
      </c>
      <c r="L99" s="111"/>
      <c r="M99" s="113"/>
      <c r="N99" s="114"/>
      <c r="O99" s="114"/>
      <c r="P99" s="115"/>
      <c r="Q99" s="169"/>
      <c r="R99" s="267"/>
      <c r="S99" s="268"/>
      <c r="T99" s="269"/>
      <c r="U99" s="270"/>
      <c r="V99" s="271"/>
      <c r="W99" s="269"/>
      <c r="X99" s="272"/>
    </row>
    <row r="100" spans="1:24" ht="19.95" customHeight="1">
      <c r="A100" s="729" t="s">
        <v>756</v>
      </c>
      <c r="B100" s="252" t="s">
        <v>342</v>
      </c>
      <c r="C100" s="130"/>
      <c r="D100" s="116" t="s">
        <v>528</v>
      </c>
      <c r="E100" s="117">
        <v>3</v>
      </c>
      <c r="F100" s="118">
        <v>5</v>
      </c>
      <c r="G100" s="90" t="s">
        <v>529</v>
      </c>
      <c r="H100" s="90">
        <v>40</v>
      </c>
      <c r="I100" s="91"/>
      <c r="J100" s="91"/>
      <c r="K100" s="91"/>
      <c r="L100" s="90">
        <v>40</v>
      </c>
      <c r="M100" s="117" t="s">
        <v>283</v>
      </c>
      <c r="N100" s="119" t="s">
        <v>283</v>
      </c>
      <c r="O100" s="119" t="s">
        <v>283</v>
      </c>
      <c r="P100" s="119" t="s">
        <v>283</v>
      </c>
      <c r="Q100" s="194" t="s">
        <v>530</v>
      </c>
      <c r="R100" s="195" t="s">
        <v>395</v>
      </c>
      <c r="S100" s="196" t="s">
        <v>372</v>
      </c>
      <c r="T100" s="197">
        <v>1</v>
      </c>
      <c r="U100" s="281"/>
      <c r="V100" s="282"/>
      <c r="W100" s="283"/>
      <c r="X100" s="284"/>
    </row>
    <row r="101" spans="1:24" ht="19.95" customHeight="1">
      <c r="A101" s="730"/>
      <c r="B101" s="135" t="s">
        <v>345</v>
      </c>
      <c r="C101" s="94"/>
      <c r="D101" s="97" t="s">
        <v>531</v>
      </c>
      <c r="E101" s="142">
        <v>1</v>
      </c>
      <c r="F101" s="143">
        <v>2</v>
      </c>
      <c r="G101" s="8" t="s">
        <v>532</v>
      </c>
      <c r="H101" s="8">
        <v>16</v>
      </c>
      <c r="I101" s="94"/>
      <c r="J101" s="94"/>
      <c r="K101" s="94"/>
      <c r="L101" s="8">
        <v>16</v>
      </c>
      <c r="M101" s="142" t="s">
        <v>283</v>
      </c>
      <c r="N101" s="9" t="s">
        <v>283</v>
      </c>
      <c r="O101" s="9" t="s">
        <v>283</v>
      </c>
      <c r="P101" s="9" t="s">
        <v>283</v>
      </c>
      <c r="Q101" s="215" t="s">
        <v>533</v>
      </c>
      <c r="R101" s="164" t="s">
        <v>395</v>
      </c>
      <c r="S101" s="165" t="s">
        <v>372</v>
      </c>
      <c r="T101" s="155">
        <v>1</v>
      </c>
      <c r="U101" s="285"/>
      <c r="V101" s="286"/>
      <c r="W101" s="287"/>
      <c r="X101" s="220"/>
    </row>
    <row r="102" spans="1:24" ht="19.95" customHeight="1">
      <c r="A102" s="730"/>
      <c r="B102" s="135" t="s">
        <v>348</v>
      </c>
      <c r="C102" s="96"/>
      <c r="D102" s="98" t="s">
        <v>534</v>
      </c>
      <c r="E102" s="120">
        <v>1</v>
      </c>
      <c r="F102" s="121">
        <v>2</v>
      </c>
      <c r="G102" s="95" t="s">
        <v>527</v>
      </c>
      <c r="H102" s="95">
        <v>16</v>
      </c>
      <c r="I102" s="96"/>
      <c r="J102" s="96"/>
      <c r="K102" s="96"/>
      <c r="L102" s="95">
        <v>16</v>
      </c>
      <c r="M102" s="120" t="s">
        <v>283</v>
      </c>
      <c r="N102" s="122" t="s">
        <v>283</v>
      </c>
      <c r="O102" s="122" t="s">
        <v>283</v>
      </c>
      <c r="P102" s="122" t="s">
        <v>283</v>
      </c>
      <c r="Q102" s="199" t="s">
        <v>535</v>
      </c>
      <c r="R102" s="200" t="s">
        <v>395</v>
      </c>
      <c r="S102" s="201" t="s">
        <v>372</v>
      </c>
      <c r="T102" s="166">
        <v>1</v>
      </c>
      <c r="U102" s="291"/>
      <c r="V102" s="292"/>
      <c r="W102" s="293"/>
      <c r="X102" s="294"/>
    </row>
    <row r="103" spans="1:24" ht="19.95" customHeight="1">
      <c r="A103" s="730"/>
      <c r="B103" s="135" t="s">
        <v>352</v>
      </c>
      <c r="C103" s="94"/>
      <c r="D103" s="97" t="s">
        <v>536</v>
      </c>
      <c r="E103" s="142">
        <v>3</v>
      </c>
      <c r="F103" s="143">
        <v>5</v>
      </c>
      <c r="G103" s="8" t="s">
        <v>515</v>
      </c>
      <c r="H103" s="8">
        <v>40</v>
      </c>
      <c r="I103" s="94"/>
      <c r="J103" s="94"/>
      <c r="K103" s="94"/>
      <c r="L103" s="8">
        <v>40</v>
      </c>
      <c r="M103" s="142" t="s">
        <v>283</v>
      </c>
      <c r="N103" s="9" t="s">
        <v>283</v>
      </c>
      <c r="O103" s="9" t="s">
        <v>283</v>
      </c>
      <c r="P103" s="9" t="s">
        <v>283</v>
      </c>
      <c r="Q103" s="215" t="s">
        <v>537</v>
      </c>
      <c r="R103" s="164" t="s">
        <v>395</v>
      </c>
      <c r="S103" s="165" t="s">
        <v>372</v>
      </c>
      <c r="T103" s="203">
        <v>1</v>
      </c>
      <c r="U103" s="285"/>
      <c r="V103" s="286"/>
      <c r="W103" s="287"/>
      <c r="X103" s="220"/>
    </row>
    <row r="104" spans="1:24" ht="19.95" customHeight="1">
      <c r="A104" s="730"/>
      <c r="B104" s="145" t="s">
        <v>356</v>
      </c>
      <c r="C104" s="96"/>
      <c r="D104" s="98" t="s">
        <v>538</v>
      </c>
      <c r="E104" s="120">
        <v>3</v>
      </c>
      <c r="F104" s="121">
        <v>5</v>
      </c>
      <c r="G104" s="95" t="s">
        <v>328</v>
      </c>
      <c r="H104" s="95">
        <v>40</v>
      </c>
      <c r="I104" s="96"/>
      <c r="J104" s="96"/>
      <c r="K104" s="96"/>
      <c r="L104" s="95">
        <v>40</v>
      </c>
      <c r="M104" s="120" t="s">
        <v>283</v>
      </c>
      <c r="N104" s="122" t="s">
        <v>283</v>
      </c>
      <c r="O104" s="122" t="s">
        <v>283</v>
      </c>
      <c r="P104" s="122" t="s">
        <v>283</v>
      </c>
      <c r="Q104" s="199" t="s">
        <v>539</v>
      </c>
      <c r="R104" s="200" t="s">
        <v>395</v>
      </c>
      <c r="S104" s="201" t="s">
        <v>372</v>
      </c>
      <c r="T104" s="166">
        <v>1</v>
      </c>
      <c r="U104" s="291"/>
      <c r="V104" s="292"/>
      <c r="W104" s="293"/>
      <c r="X104" s="294"/>
    </row>
    <row r="105" spans="1:24" ht="19.95" customHeight="1">
      <c r="A105" s="730"/>
      <c r="B105" s="135" t="s">
        <v>359</v>
      </c>
      <c r="C105" s="94"/>
      <c r="D105" s="97" t="s">
        <v>540</v>
      </c>
      <c r="E105" s="142">
        <v>3</v>
      </c>
      <c r="F105" s="143">
        <v>5</v>
      </c>
      <c r="G105" s="8" t="s">
        <v>527</v>
      </c>
      <c r="H105" s="8">
        <v>40</v>
      </c>
      <c r="I105" s="94"/>
      <c r="J105" s="94"/>
      <c r="K105" s="94"/>
      <c r="L105" s="8">
        <v>40</v>
      </c>
      <c r="M105" s="142" t="s">
        <v>283</v>
      </c>
      <c r="N105" s="9" t="s">
        <v>283</v>
      </c>
      <c r="O105" s="9" t="s">
        <v>283</v>
      </c>
      <c r="P105" s="9" t="s">
        <v>283</v>
      </c>
      <c r="Q105" s="215" t="s">
        <v>541</v>
      </c>
      <c r="R105" s="164" t="s">
        <v>395</v>
      </c>
      <c r="S105" s="165" t="s">
        <v>372</v>
      </c>
      <c r="T105" s="203">
        <v>1</v>
      </c>
      <c r="U105" s="285"/>
      <c r="V105" s="286"/>
      <c r="W105" s="287"/>
      <c r="X105" s="220"/>
    </row>
    <row r="106" spans="1:24" ht="19.95" customHeight="1">
      <c r="A106" s="730"/>
      <c r="B106" s="135" t="s">
        <v>362</v>
      </c>
      <c r="C106" s="96"/>
      <c r="D106" s="98" t="s">
        <v>542</v>
      </c>
      <c r="E106" s="120">
        <v>2</v>
      </c>
      <c r="F106" s="121">
        <v>3</v>
      </c>
      <c r="G106" s="95" t="s">
        <v>543</v>
      </c>
      <c r="H106" s="95">
        <v>24</v>
      </c>
      <c r="I106" s="96"/>
      <c r="J106" s="96"/>
      <c r="K106" s="96"/>
      <c r="L106" s="95">
        <v>24</v>
      </c>
      <c r="M106" s="120" t="s">
        <v>283</v>
      </c>
      <c r="N106" s="122" t="s">
        <v>283</v>
      </c>
      <c r="O106" s="122" t="s">
        <v>283</v>
      </c>
      <c r="P106" s="122" t="s">
        <v>283</v>
      </c>
      <c r="Q106" s="199" t="s">
        <v>544</v>
      </c>
      <c r="R106" s="200" t="s">
        <v>395</v>
      </c>
      <c r="S106" s="201" t="s">
        <v>372</v>
      </c>
      <c r="T106" s="166">
        <v>1</v>
      </c>
      <c r="U106" s="291"/>
      <c r="V106" s="292"/>
      <c r="W106" s="293"/>
      <c r="X106" s="294"/>
    </row>
    <row r="107" spans="1:24" ht="19.95" customHeight="1">
      <c r="A107" s="730"/>
      <c r="B107" s="135" t="s">
        <v>729</v>
      </c>
      <c r="C107" s="94"/>
      <c r="D107" s="97" t="s">
        <v>762</v>
      </c>
      <c r="E107" s="142">
        <v>1</v>
      </c>
      <c r="F107" s="143">
        <v>3</v>
      </c>
      <c r="G107" s="8" t="s">
        <v>31</v>
      </c>
      <c r="H107" s="8">
        <v>24</v>
      </c>
      <c r="I107" s="94"/>
      <c r="J107" s="94"/>
      <c r="K107" s="94"/>
      <c r="L107" s="8">
        <v>24</v>
      </c>
      <c r="M107" s="142" t="s">
        <v>283</v>
      </c>
      <c r="N107" s="9" t="s">
        <v>283</v>
      </c>
      <c r="O107" s="9" t="s">
        <v>283</v>
      </c>
      <c r="P107" s="9" t="s">
        <v>283</v>
      </c>
      <c r="Q107" s="215" t="s">
        <v>545</v>
      </c>
      <c r="R107" s="164" t="s">
        <v>395</v>
      </c>
      <c r="S107" s="165" t="s">
        <v>372</v>
      </c>
      <c r="T107" s="166">
        <v>1</v>
      </c>
      <c r="U107" s="285"/>
      <c r="V107" s="286"/>
      <c r="W107" s="287"/>
      <c r="X107" s="220"/>
    </row>
    <row r="108" spans="1:24" ht="19.95" customHeight="1">
      <c r="A108" s="730"/>
      <c r="B108" s="135" t="s">
        <v>184</v>
      </c>
      <c r="C108" s="94"/>
      <c r="D108" s="97" t="s">
        <v>758</v>
      </c>
      <c r="E108" s="142">
        <v>3</v>
      </c>
      <c r="F108" s="143">
        <v>5</v>
      </c>
      <c r="G108" s="8" t="s">
        <v>546</v>
      </c>
      <c r="H108" s="8">
        <v>40</v>
      </c>
      <c r="I108" s="94"/>
      <c r="J108" s="94"/>
      <c r="K108" s="94"/>
      <c r="L108" s="8">
        <v>40</v>
      </c>
      <c r="M108" s="142" t="s">
        <v>283</v>
      </c>
      <c r="N108" s="9" t="s">
        <v>283</v>
      </c>
      <c r="O108" s="9" t="s">
        <v>283</v>
      </c>
      <c r="P108" s="9" t="s">
        <v>283</v>
      </c>
      <c r="Q108" s="215" t="s">
        <v>547</v>
      </c>
      <c r="R108" s="164" t="s">
        <v>395</v>
      </c>
      <c r="S108" s="165" t="s">
        <v>372</v>
      </c>
      <c r="T108" s="203">
        <v>1</v>
      </c>
      <c r="U108" s="285"/>
      <c r="V108" s="286"/>
      <c r="W108" s="287"/>
      <c r="X108" s="220"/>
    </row>
    <row r="109" spans="1:24" ht="19.95" customHeight="1" thickBot="1">
      <c r="A109" s="731"/>
      <c r="B109" s="242" t="s">
        <v>757</v>
      </c>
      <c r="C109" s="91"/>
      <c r="D109" s="98" t="s">
        <v>759</v>
      </c>
      <c r="E109" s="120">
        <v>3</v>
      </c>
      <c r="F109" s="121">
        <v>5</v>
      </c>
      <c r="G109" s="95"/>
      <c r="H109" s="95">
        <v>12</v>
      </c>
      <c r="I109" s="96">
        <v>36</v>
      </c>
      <c r="J109" s="96"/>
      <c r="K109" s="96"/>
      <c r="L109" s="95">
        <v>48</v>
      </c>
      <c r="M109" s="120" t="s">
        <v>323</v>
      </c>
      <c r="N109" s="122" t="s">
        <v>283</v>
      </c>
      <c r="O109" s="122" t="s">
        <v>283</v>
      </c>
      <c r="P109" s="122" t="s">
        <v>283</v>
      </c>
      <c r="Q109" s="199" t="s">
        <v>548</v>
      </c>
      <c r="R109" s="200" t="s">
        <v>395</v>
      </c>
      <c r="S109" s="201" t="s">
        <v>372</v>
      </c>
      <c r="T109" s="166">
        <v>1</v>
      </c>
      <c r="U109" s="291"/>
      <c r="V109" s="292"/>
      <c r="W109" s="293"/>
      <c r="X109" s="294"/>
    </row>
    <row r="110" spans="1:24" ht="19.95" customHeight="1" thickBot="1">
      <c r="A110" s="169" t="s">
        <v>426</v>
      </c>
      <c r="B110" s="112"/>
      <c r="C110" s="112"/>
      <c r="D110" s="108" t="s">
        <v>549</v>
      </c>
      <c r="E110" s="109">
        <v>6</v>
      </c>
      <c r="F110" s="110">
        <v>1</v>
      </c>
      <c r="G110" s="111" t="s">
        <v>515</v>
      </c>
      <c r="H110" s="111"/>
      <c r="I110" s="112"/>
      <c r="J110" s="112"/>
      <c r="K110" s="112"/>
      <c r="L110" s="111"/>
      <c r="M110" s="113"/>
      <c r="N110" s="114"/>
      <c r="O110" s="114"/>
      <c r="P110" s="115"/>
      <c r="Q110" s="169"/>
      <c r="R110" s="267"/>
      <c r="S110" s="268"/>
      <c r="T110" s="269"/>
      <c r="U110" s="270"/>
      <c r="V110" s="271"/>
      <c r="W110" s="269"/>
      <c r="X110" s="272"/>
    </row>
    <row r="111" spans="1:24" ht="19.95" customHeight="1">
      <c r="A111" s="733"/>
      <c r="B111" s="171" t="s">
        <v>144</v>
      </c>
      <c r="C111" s="91"/>
      <c r="D111" s="116" t="s">
        <v>763</v>
      </c>
      <c r="E111" s="117">
        <v>2</v>
      </c>
      <c r="F111" s="118">
        <v>1</v>
      </c>
      <c r="G111" s="90"/>
      <c r="H111" s="90" t="s">
        <v>519</v>
      </c>
      <c r="I111" s="91"/>
      <c r="J111" s="91"/>
      <c r="K111" s="91"/>
      <c r="L111" s="90" t="s">
        <v>519</v>
      </c>
      <c r="M111" s="117" t="s">
        <v>283</v>
      </c>
      <c r="N111" s="119" t="s">
        <v>283</v>
      </c>
      <c r="O111" s="119" t="s">
        <v>283</v>
      </c>
      <c r="P111" s="119" t="s">
        <v>283</v>
      </c>
      <c r="Q111" s="194" t="s">
        <v>550</v>
      </c>
      <c r="R111" s="295"/>
      <c r="S111" s="196" t="s">
        <v>372</v>
      </c>
      <c r="T111" s="283"/>
      <c r="U111" s="281"/>
      <c r="V111" s="282"/>
      <c r="W111" s="283"/>
      <c r="X111" s="284"/>
    </row>
    <row r="112" spans="1:24" ht="19.95" customHeight="1">
      <c r="A112" s="734"/>
      <c r="B112" s="140" t="s">
        <v>431</v>
      </c>
      <c r="C112" s="94"/>
      <c r="D112" s="97" t="s">
        <v>764</v>
      </c>
      <c r="E112" s="142">
        <v>2</v>
      </c>
      <c r="F112" s="143">
        <v>1</v>
      </c>
      <c r="G112" s="8"/>
      <c r="H112" s="8" t="s">
        <v>519</v>
      </c>
      <c r="I112" s="94"/>
      <c r="J112" s="94"/>
      <c r="K112" s="94"/>
      <c r="L112" s="8" t="s">
        <v>519</v>
      </c>
      <c r="M112" s="142" t="s">
        <v>283</v>
      </c>
      <c r="N112" s="9" t="s">
        <v>283</v>
      </c>
      <c r="O112" s="9" t="s">
        <v>283</v>
      </c>
      <c r="P112" s="9" t="s">
        <v>283</v>
      </c>
      <c r="Q112" s="215" t="s">
        <v>551</v>
      </c>
      <c r="R112" s="296"/>
      <c r="S112" s="297" t="s">
        <v>372</v>
      </c>
      <c r="T112" s="287"/>
      <c r="U112" s="285"/>
      <c r="V112" s="286"/>
      <c r="W112" s="287"/>
      <c r="X112" s="220"/>
    </row>
    <row r="113" spans="1:24" ht="19.95" customHeight="1">
      <c r="A113" s="734"/>
      <c r="B113" s="135" t="s">
        <v>766</v>
      </c>
      <c r="C113" s="94"/>
      <c r="D113" s="97" t="s">
        <v>765</v>
      </c>
      <c r="E113" s="142">
        <v>2</v>
      </c>
      <c r="F113" s="143">
        <v>1</v>
      </c>
      <c r="G113" s="8"/>
      <c r="H113" s="8" t="s">
        <v>519</v>
      </c>
      <c r="I113" s="94"/>
      <c r="J113" s="94"/>
      <c r="K113" s="94"/>
      <c r="L113" s="8" t="s">
        <v>519</v>
      </c>
      <c r="M113" s="142" t="s">
        <v>283</v>
      </c>
      <c r="N113" s="9" t="s">
        <v>283</v>
      </c>
      <c r="O113" s="9" t="s">
        <v>283</v>
      </c>
      <c r="P113" s="9" t="s">
        <v>283</v>
      </c>
      <c r="Q113" s="215" t="s">
        <v>552</v>
      </c>
      <c r="R113" s="296"/>
      <c r="S113" s="297" t="s">
        <v>372</v>
      </c>
      <c r="T113" s="287"/>
      <c r="U113" s="285"/>
      <c r="V113" s="286"/>
      <c r="W113" s="287"/>
      <c r="X113" s="220"/>
    </row>
    <row r="114" spans="1:24" ht="19.95" customHeight="1" thickBot="1">
      <c r="A114" s="735"/>
      <c r="B114" s="242" t="s">
        <v>767</v>
      </c>
      <c r="C114" s="96"/>
      <c r="D114" s="98" t="s">
        <v>759</v>
      </c>
      <c r="E114" s="120">
        <v>2</v>
      </c>
      <c r="F114" s="121">
        <v>1</v>
      </c>
      <c r="G114" s="95"/>
      <c r="H114" s="95" t="s">
        <v>519</v>
      </c>
      <c r="I114" s="96"/>
      <c r="J114" s="96"/>
      <c r="K114" s="96"/>
      <c r="L114" s="95" t="s">
        <v>519</v>
      </c>
      <c r="M114" s="120" t="s">
        <v>323</v>
      </c>
      <c r="N114" s="122" t="s">
        <v>283</v>
      </c>
      <c r="O114" s="122" t="s">
        <v>283</v>
      </c>
      <c r="P114" s="122" t="s">
        <v>283</v>
      </c>
      <c r="Q114" s="199" t="s">
        <v>553</v>
      </c>
      <c r="R114" s="298"/>
      <c r="S114" s="299" t="s">
        <v>372</v>
      </c>
      <c r="T114" s="293"/>
      <c r="U114" s="291"/>
      <c r="V114" s="292"/>
      <c r="W114" s="293"/>
      <c r="X114" s="294"/>
    </row>
    <row r="115" spans="1:24" ht="19.95" customHeight="1" thickBot="1">
      <c r="A115" s="169" t="s">
        <v>737</v>
      </c>
      <c r="B115" s="189"/>
      <c r="C115" s="111"/>
      <c r="D115" s="108" t="s">
        <v>555</v>
      </c>
      <c r="E115" s="109">
        <v>4</v>
      </c>
      <c r="F115" s="137">
        <v>1</v>
      </c>
      <c r="G115" s="111" t="s">
        <v>527</v>
      </c>
      <c r="H115" s="111"/>
      <c r="I115" s="112"/>
      <c r="J115" s="112"/>
      <c r="K115" s="112"/>
      <c r="L115" s="169"/>
      <c r="M115" s="113"/>
      <c r="N115" s="114"/>
      <c r="O115" s="114"/>
      <c r="P115" s="115"/>
      <c r="Q115" s="169"/>
      <c r="R115" s="275"/>
      <c r="S115" s="276"/>
      <c r="T115" s="277"/>
      <c r="U115" s="278"/>
      <c r="V115" s="279"/>
      <c r="W115" s="277"/>
      <c r="X115" s="280"/>
    </row>
    <row r="116" spans="1:24" ht="19.95" customHeight="1" thickBot="1">
      <c r="A116" s="132"/>
      <c r="B116" s="131"/>
      <c r="C116" s="259"/>
      <c r="D116" s="300" t="s">
        <v>555</v>
      </c>
      <c r="E116" s="175">
        <v>4</v>
      </c>
      <c r="F116" s="258">
        <v>1</v>
      </c>
      <c r="G116" s="259"/>
      <c r="H116" s="259" t="s">
        <v>519</v>
      </c>
      <c r="I116" s="301"/>
      <c r="J116" s="301"/>
      <c r="K116" s="301"/>
      <c r="L116" s="302" t="s">
        <v>519</v>
      </c>
      <c r="M116" s="175" t="s">
        <v>283</v>
      </c>
      <c r="N116" s="176" t="s">
        <v>283</v>
      </c>
      <c r="O116" s="176" t="s">
        <v>283</v>
      </c>
      <c r="P116" s="177" t="s">
        <v>283</v>
      </c>
      <c r="Q116" s="303"/>
      <c r="R116" s="295"/>
      <c r="S116" s="304"/>
      <c r="T116" s="283"/>
      <c r="U116" s="281"/>
      <c r="V116" s="279"/>
      <c r="W116" s="277"/>
      <c r="X116" s="280"/>
    </row>
    <row r="117" spans="1:24" ht="19.95" customHeight="1" thickBot="1">
      <c r="A117" s="169" t="s">
        <v>99</v>
      </c>
      <c r="B117" s="112"/>
      <c r="C117" s="112"/>
      <c r="D117" s="224"/>
      <c r="E117" s="109">
        <v>30</v>
      </c>
      <c r="F117" s="289">
        <v>3</v>
      </c>
      <c r="G117" s="111"/>
      <c r="H117" s="111">
        <v>292</v>
      </c>
      <c r="I117" s="112">
        <f>SUM(I100:I109)</f>
        <v>36</v>
      </c>
      <c r="J117" s="112"/>
      <c r="K117" s="112"/>
      <c r="L117" s="169">
        <f>SUM(L100:L109)</f>
        <v>328</v>
      </c>
      <c r="M117" s="109"/>
      <c r="N117" s="226"/>
      <c r="O117" s="226"/>
      <c r="P117" s="137"/>
      <c r="Q117" s="227"/>
      <c r="R117" s="207"/>
      <c r="S117" s="208"/>
      <c r="T117" s="209"/>
      <c r="U117" s="207"/>
      <c r="V117" s="279"/>
      <c r="W117" s="277"/>
      <c r="X117" s="280"/>
    </row>
    <row r="118" spans="1:24">
      <c r="A118" s="230" t="s">
        <v>101</v>
      </c>
      <c r="B118" s="231"/>
      <c r="C118" s="231"/>
      <c r="D118" s="230" t="s">
        <v>102</v>
      </c>
      <c r="E118" s="184"/>
      <c r="F118" s="184"/>
      <c r="G118" s="178"/>
      <c r="H118" s="178"/>
      <c r="I118" s="178"/>
      <c r="J118" s="178"/>
      <c r="K118" s="178"/>
      <c r="L118" s="178"/>
      <c r="M118" s="178"/>
      <c r="N118" s="178"/>
      <c r="O118" s="178"/>
      <c r="P118" s="178"/>
      <c r="Q118" s="181"/>
      <c r="R118" s="290" t="s">
        <v>100</v>
      </c>
      <c r="S118" s="184"/>
      <c r="T118" s="178"/>
      <c r="U118" s="178"/>
      <c r="V118" s="178"/>
      <c r="W118" s="178"/>
      <c r="X118" s="178"/>
    </row>
    <row r="119" spans="1:24">
      <c r="A119" s="230" t="s">
        <v>104</v>
      </c>
      <c r="B119" s="231"/>
      <c r="C119" s="231"/>
      <c r="D119" s="230" t="s">
        <v>105</v>
      </c>
      <c r="E119" s="264"/>
      <c r="F119" s="264"/>
      <c r="G119" s="178"/>
      <c r="H119" s="178"/>
      <c r="I119" s="178"/>
      <c r="J119" s="178"/>
      <c r="K119" s="178"/>
      <c r="L119" s="178"/>
      <c r="M119" s="178"/>
      <c r="N119" s="265"/>
      <c r="O119" s="265"/>
      <c r="P119" s="178"/>
      <c r="Q119" s="181"/>
      <c r="R119" s="290" t="s">
        <v>103</v>
      </c>
      <c r="S119" s="184"/>
      <c r="T119" s="178"/>
      <c r="U119" s="178"/>
      <c r="V119" s="178"/>
      <c r="W119" s="178"/>
      <c r="X119" s="178"/>
    </row>
    <row r="120" spans="1:24">
      <c r="E120" s="64"/>
      <c r="F120" s="64"/>
      <c r="G120" s="10"/>
      <c r="H120" s="10"/>
      <c r="I120" s="10"/>
      <c r="J120" s="10"/>
      <c r="K120" s="10"/>
      <c r="L120" s="10"/>
      <c r="M120" s="10"/>
      <c r="N120" s="6"/>
      <c r="O120" s="6"/>
      <c r="P120" s="10"/>
      <c r="Q120" s="10"/>
      <c r="R120" s="65"/>
      <c r="S120" s="65"/>
      <c r="T120" s="10"/>
      <c r="U120" s="10"/>
      <c r="V120" s="10"/>
      <c r="W120" s="10"/>
      <c r="X120" s="10"/>
    </row>
    <row r="125" spans="1:24">
      <c r="Q125" s="66"/>
    </row>
  </sheetData>
  <mergeCells count="69">
    <mergeCell ref="A111:A114"/>
    <mergeCell ref="A1:M1"/>
    <mergeCell ref="E6:E7"/>
    <mergeCell ref="F6:F7"/>
    <mergeCell ref="G6:G7"/>
    <mergeCell ref="H6:H7"/>
    <mergeCell ref="I6:I7"/>
    <mergeCell ref="J6:J7"/>
    <mergeCell ref="K6:K7"/>
    <mergeCell ref="L6:L7"/>
    <mergeCell ref="C6:C7"/>
    <mergeCell ref="D6:D7"/>
    <mergeCell ref="A18:A19"/>
    <mergeCell ref="A13:A16"/>
    <mergeCell ref="A9:A11"/>
    <mergeCell ref="A21:A28"/>
    <mergeCell ref="X97:X98"/>
    <mergeCell ref="R5:X5"/>
    <mergeCell ref="R6:T6"/>
    <mergeCell ref="U6:W6"/>
    <mergeCell ref="X6:X7"/>
    <mergeCell ref="R38:X38"/>
    <mergeCell ref="R39:T39"/>
    <mergeCell ref="U39:W39"/>
    <mergeCell ref="X39:X40"/>
    <mergeCell ref="R71:X71"/>
    <mergeCell ref="R72:T72"/>
    <mergeCell ref="U72:W72"/>
    <mergeCell ref="X72:X73"/>
    <mergeCell ref="R96:X96"/>
    <mergeCell ref="A51:A52"/>
    <mergeCell ref="A54:A61"/>
    <mergeCell ref="J39:J40"/>
    <mergeCell ref="R97:T97"/>
    <mergeCell ref="U97:W97"/>
    <mergeCell ref="K39:K40"/>
    <mergeCell ref="L39:L40"/>
    <mergeCell ref="A42:A46"/>
    <mergeCell ref="A48:A49"/>
    <mergeCell ref="E39:E40"/>
    <mergeCell ref="F39:F40"/>
    <mergeCell ref="G39:G40"/>
    <mergeCell ref="H39:H40"/>
    <mergeCell ref="I39:I40"/>
    <mergeCell ref="D39:D40"/>
    <mergeCell ref="C39:C40"/>
    <mergeCell ref="C72:C73"/>
    <mergeCell ref="D72:D73"/>
    <mergeCell ref="E72:E73"/>
    <mergeCell ref="F72:F73"/>
    <mergeCell ref="G72:G73"/>
    <mergeCell ref="H72:H73"/>
    <mergeCell ref="I72:I73"/>
    <mergeCell ref="J72:J73"/>
    <mergeCell ref="K72:K73"/>
    <mergeCell ref="L72:L73"/>
    <mergeCell ref="A75:A83"/>
    <mergeCell ref="C97:C98"/>
    <mergeCell ref="D97:D98"/>
    <mergeCell ref="E97:E98"/>
    <mergeCell ref="F97:F98"/>
    <mergeCell ref="A85:A87"/>
    <mergeCell ref="L97:L98"/>
    <mergeCell ref="A100:A109"/>
    <mergeCell ref="G97:G98"/>
    <mergeCell ref="H97:H98"/>
    <mergeCell ref="I97:I98"/>
    <mergeCell ref="J97:J98"/>
    <mergeCell ref="K97:K98"/>
  </mergeCells>
  <printOptions horizontalCentered="1" verticalCentered="1"/>
  <pageMargins left="0.23622047244094491" right="0.23622047244094491" top="0.74803149606299213" bottom="0.74803149606299213" header="0.31496062992125984" footer="0.31496062992125984"/>
  <pageSetup paperSize="9" scale="49" fitToHeight="0" orientation="landscape" horizontalDpi="4294967293" verticalDpi="4294967293" r:id="rId1"/>
  <rowBreaks count="2" manualBreakCount="2">
    <brk id="35" max="16383" man="1"/>
    <brk id="69" max="16383" man="1"/>
  </rowBreaks>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9997558519241921"/>
  </sheetPr>
  <dimension ref="A1:P98"/>
  <sheetViews>
    <sheetView showGridLines="0" topLeftCell="A69" workbookViewId="0">
      <selection activeCell="E105" sqref="E105"/>
    </sheetView>
  </sheetViews>
  <sheetFormatPr baseColWidth="10" defaultColWidth="11.44140625" defaultRowHeight="14.4"/>
  <cols>
    <col min="1" max="4" width="11.44140625" style="10"/>
    <col min="5" max="5" width="12.44140625" style="10" bestFit="1" customWidth="1"/>
    <col min="6" max="16384" width="11.44140625" style="10"/>
  </cols>
  <sheetData>
    <row r="1" spans="1:16">
      <c r="G1" s="44"/>
      <c r="H1" s="44"/>
      <c r="I1" s="44"/>
      <c r="J1" s="44"/>
      <c r="K1" s="44"/>
      <c r="L1" s="44"/>
      <c r="M1" s="44"/>
      <c r="N1" s="44"/>
      <c r="O1" s="44"/>
      <c r="P1" s="44"/>
    </row>
    <row r="2" spans="1:16">
      <c r="G2" s="574" t="s">
        <v>819</v>
      </c>
      <c r="H2" s="574"/>
      <c r="I2" s="574"/>
      <c r="J2" s="44"/>
      <c r="K2" s="44"/>
      <c r="L2" s="44"/>
      <c r="M2" s="44"/>
      <c r="N2" s="44"/>
      <c r="O2" s="44"/>
      <c r="P2" s="44"/>
    </row>
    <row r="3" spans="1:16" ht="15.6">
      <c r="G3" s="575" t="s">
        <v>820</v>
      </c>
      <c r="H3" s="575"/>
      <c r="I3" s="575"/>
      <c r="J3" s="575"/>
      <c r="K3" s="575"/>
      <c r="L3" s="575"/>
      <c r="M3" s="575"/>
      <c r="N3" s="44"/>
      <c r="O3" s="44"/>
      <c r="P3" s="44"/>
    </row>
    <row r="4" spans="1:16">
      <c r="G4" s="44" t="s">
        <v>821</v>
      </c>
      <c r="H4" s="44"/>
      <c r="I4" s="44"/>
      <c r="J4" s="44"/>
      <c r="K4" s="44"/>
      <c r="L4" s="44"/>
      <c r="M4" s="44"/>
      <c r="N4" s="44"/>
      <c r="O4" s="44"/>
      <c r="P4" s="44"/>
    </row>
    <row r="5" spans="1:16">
      <c r="G5" s="44"/>
      <c r="H5" s="44"/>
      <c r="I5" s="44"/>
      <c r="J5" s="44"/>
      <c r="K5" s="44"/>
      <c r="L5" s="44"/>
      <c r="M5" s="44"/>
      <c r="N5" s="44"/>
      <c r="O5" s="44"/>
      <c r="P5" s="44"/>
    </row>
    <row r="6" spans="1:16">
      <c r="G6" s="44"/>
      <c r="H6" s="44"/>
      <c r="I6" s="44"/>
      <c r="J6" s="44"/>
      <c r="K6" s="44"/>
      <c r="L6" s="44"/>
      <c r="M6" s="44"/>
      <c r="N6" s="44"/>
      <c r="O6" s="44"/>
      <c r="P6" s="44"/>
    </row>
    <row r="7" spans="1:16" ht="15" thickBot="1">
      <c r="G7" s="44"/>
      <c r="H7" s="44"/>
      <c r="I7" s="44"/>
      <c r="J7" s="44"/>
      <c r="K7" s="44"/>
      <c r="L7" s="44"/>
      <c r="M7" s="44"/>
      <c r="N7" s="44"/>
      <c r="O7" s="44"/>
      <c r="P7" s="44"/>
    </row>
    <row r="8" spans="1:16">
      <c r="B8" s="576" t="s">
        <v>873</v>
      </c>
      <c r="C8" s="577"/>
      <c r="D8" s="47"/>
      <c r="E8" s="46"/>
      <c r="G8" s="44"/>
      <c r="H8" s="44"/>
      <c r="I8" s="44"/>
      <c r="J8" s="44"/>
      <c r="K8" s="44"/>
      <c r="L8" s="44"/>
      <c r="M8" s="44"/>
      <c r="N8" s="44"/>
      <c r="O8" s="44"/>
      <c r="P8" s="44"/>
    </row>
    <row r="9" spans="1:16" s="578" customFormat="1">
      <c r="B9" s="579" t="s">
        <v>874</v>
      </c>
      <c r="C9" s="580"/>
      <c r="D9" s="581"/>
      <c r="E9" s="582"/>
      <c r="F9" s="581"/>
    </row>
    <row r="10" spans="1:16">
      <c r="B10" s="52" t="s">
        <v>875</v>
      </c>
      <c r="C10" s="78"/>
      <c r="D10" s="44"/>
      <c r="E10" s="43"/>
      <c r="F10" s="44"/>
      <c r="G10" s="39" t="s">
        <v>872</v>
      </c>
      <c r="H10" s="39"/>
      <c r="I10" s="39"/>
      <c r="J10" s="39"/>
    </row>
    <row r="11" spans="1:16">
      <c r="B11" s="52" t="s">
        <v>876</v>
      </c>
      <c r="C11" s="44"/>
      <c r="D11" s="44"/>
      <c r="E11" s="43"/>
      <c r="F11" s="44"/>
    </row>
    <row r="12" spans="1:16">
      <c r="B12" s="52" t="s">
        <v>879</v>
      </c>
      <c r="C12" s="583"/>
      <c r="D12" s="44"/>
      <c r="E12" s="43"/>
      <c r="F12" s="44"/>
    </row>
    <row r="13" spans="1:16">
      <c r="B13" s="52" t="s">
        <v>870</v>
      </c>
      <c r="C13" s="44"/>
      <c r="D13" s="44"/>
      <c r="E13" s="43"/>
      <c r="F13" s="44"/>
    </row>
    <row r="14" spans="1:16" ht="15" thickBot="1">
      <c r="B14" s="42" t="s">
        <v>878</v>
      </c>
      <c r="C14" s="584"/>
      <c r="D14" s="41"/>
      <c r="E14" s="40"/>
      <c r="F14" s="44"/>
    </row>
    <row r="15" spans="1:16">
      <c r="B15" s="44"/>
      <c r="C15" s="44"/>
      <c r="D15" s="44"/>
      <c r="E15" s="44"/>
      <c r="F15" s="44"/>
    </row>
    <row r="16" spans="1:16" s="586" customFormat="1">
      <c r="A16" s="585" t="s">
        <v>822</v>
      </c>
      <c r="B16" s="585"/>
      <c r="C16" s="585"/>
      <c r="D16" s="585"/>
      <c r="E16" s="585"/>
      <c r="F16" s="585"/>
    </row>
    <row r="17" spans="1:6" s="586" customFormat="1">
      <c r="A17" s="11" t="s">
        <v>823</v>
      </c>
      <c r="B17" s="585"/>
      <c r="C17" s="585"/>
      <c r="D17" s="585"/>
      <c r="E17" s="585"/>
      <c r="F17" s="585"/>
    </row>
    <row r="18" spans="1:6" s="586" customFormat="1">
      <c r="A18" s="10" t="s">
        <v>824</v>
      </c>
      <c r="B18" s="585"/>
      <c r="C18" s="585"/>
      <c r="D18" s="585"/>
      <c r="E18" s="585"/>
      <c r="F18" s="585"/>
    </row>
    <row r="19" spans="1:6" s="586" customFormat="1">
      <c r="A19" s="10" t="s">
        <v>825</v>
      </c>
      <c r="B19" s="585"/>
      <c r="C19" s="585"/>
      <c r="D19" s="585"/>
      <c r="E19" s="585"/>
      <c r="F19" s="585"/>
    </row>
    <row r="20" spans="1:6" s="586" customFormat="1">
      <c r="A20" s="10" t="s">
        <v>826</v>
      </c>
      <c r="B20" s="585"/>
      <c r="C20" s="585"/>
      <c r="D20" s="585"/>
      <c r="E20" s="585"/>
      <c r="F20" s="585"/>
    </row>
    <row r="21" spans="1:6" s="586" customFormat="1">
      <c r="A21" s="10"/>
      <c r="B21" s="585"/>
      <c r="C21" s="585"/>
      <c r="D21" s="585"/>
      <c r="E21" s="585"/>
      <c r="F21" s="585"/>
    </row>
    <row r="22" spans="1:6" s="588" customFormat="1">
      <c r="A22" s="60" t="s">
        <v>827</v>
      </c>
      <c r="B22" s="587"/>
      <c r="C22" s="587"/>
      <c r="D22" s="587"/>
      <c r="E22" s="587"/>
      <c r="F22" s="587"/>
    </row>
    <row r="24" spans="1:6" s="11" customFormat="1">
      <c r="A24" s="11" t="s">
        <v>828</v>
      </c>
    </row>
    <row r="25" spans="1:6" s="589" customFormat="1">
      <c r="A25" s="589" t="s">
        <v>829</v>
      </c>
    </row>
    <row r="26" spans="1:6" s="589" customFormat="1">
      <c r="A26" s="589" t="s">
        <v>830</v>
      </c>
    </row>
    <row r="27" spans="1:6" s="589" customFormat="1"/>
    <row r="28" spans="1:6" s="60" customFormat="1">
      <c r="A28" s="38" t="s">
        <v>831</v>
      </c>
    </row>
    <row r="29" spans="1:6" s="60" customFormat="1">
      <c r="A29" s="38"/>
    </row>
    <row r="30" spans="1:6" s="11" customFormat="1">
      <c r="A30" s="11" t="s">
        <v>832</v>
      </c>
    </row>
    <row r="31" spans="1:6" s="589" customFormat="1">
      <c r="A31" s="25" t="s">
        <v>833</v>
      </c>
    </row>
    <row r="32" spans="1:6" s="39" customFormat="1">
      <c r="A32" s="39" t="s">
        <v>898</v>
      </c>
    </row>
    <row r="33" spans="1:8" s="39" customFormat="1">
      <c r="A33" s="39" t="s">
        <v>899</v>
      </c>
    </row>
    <row r="34" spans="1:8" s="589" customFormat="1">
      <c r="A34" s="25"/>
    </row>
    <row r="35" spans="1:8" s="11" customFormat="1">
      <c r="A35" s="11" t="s">
        <v>835</v>
      </c>
    </row>
    <row r="37" spans="1:8" s="573" customFormat="1">
      <c r="A37" s="590" t="s">
        <v>836</v>
      </c>
      <c r="B37" s="590"/>
      <c r="C37" s="590"/>
      <c r="D37" s="591"/>
      <c r="E37" s="591"/>
      <c r="F37" s="591"/>
      <c r="G37" s="591"/>
      <c r="H37" s="591"/>
    </row>
    <row r="38" spans="1:8" s="573" customFormat="1">
      <c r="A38" s="591"/>
      <c r="B38" s="591"/>
      <c r="C38" s="591"/>
      <c r="D38" s="591"/>
      <c r="E38" s="591"/>
      <c r="F38" s="591"/>
      <c r="G38" s="591"/>
      <c r="H38" s="591"/>
    </row>
    <row r="39" spans="1:8">
      <c r="A39" s="60" t="s">
        <v>837</v>
      </c>
      <c r="B39" s="60"/>
      <c r="C39" s="60"/>
      <c r="D39" s="60"/>
      <c r="E39" s="60" t="s">
        <v>882</v>
      </c>
      <c r="F39" s="60"/>
      <c r="G39" s="60"/>
    </row>
    <row r="40" spans="1:8">
      <c r="A40" s="60"/>
      <c r="B40" s="60"/>
      <c r="C40" s="60"/>
      <c r="D40" s="60"/>
      <c r="E40" s="60"/>
      <c r="F40" s="592"/>
      <c r="G40" s="60"/>
    </row>
    <row r="41" spans="1:8">
      <c r="A41" s="60" t="s">
        <v>838</v>
      </c>
      <c r="B41" s="60"/>
      <c r="C41" s="60"/>
      <c r="D41" s="60"/>
      <c r="E41" s="60"/>
      <c r="F41" s="60"/>
      <c r="G41" s="60"/>
    </row>
    <row r="42" spans="1:8">
      <c r="A42" s="60"/>
      <c r="B42" s="60"/>
      <c r="C42" s="60"/>
      <c r="D42" s="60"/>
      <c r="E42" s="60"/>
      <c r="F42" s="60"/>
      <c r="G42" s="60"/>
    </row>
    <row r="43" spans="1:8" s="586" customFormat="1">
      <c r="A43" s="585" t="s">
        <v>839</v>
      </c>
      <c r="B43" s="585"/>
      <c r="C43" s="585"/>
      <c r="D43" s="585"/>
      <c r="E43" s="585"/>
      <c r="F43" s="585"/>
    </row>
    <row r="45" spans="1:8" s="60" customFormat="1">
      <c r="A45" s="60" t="s">
        <v>840</v>
      </c>
    </row>
    <row r="46" spans="1:8" s="39" customFormat="1">
      <c r="A46" s="16" t="s">
        <v>900</v>
      </c>
    </row>
    <row r="47" spans="1:8" s="593" customFormat="1"/>
    <row r="48" spans="1:8">
      <c r="A48" s="10" t="s">
        <v>841</v>
      </c>
    </row>
    <row r="49" spans="1:6" s="593" customFormat="1"/>
    <row r="51" spans="1:6" s="60" customFormat="1">
      <c r="A51" s="60" t="s">
        <v>842</v>
      </c>
    </row>
    <row r="52" spans="1:6" s="39" customFormat="1">
      <c r="A52" s="39" t="s">
        <v>883</v>
      </c>
    </row>
    <row r="54" spans="1:6" s="60" customFormat="1">
      <c r="A54" s="60" t="s">
        <v>843</v>
      </c>
    </row>
    <row r="55" spans="1:6" s="593" customFormat="1"/>
    <row r="57" spans="1:6">
      <c r="A57" s="10" t="s">
        <v>844</v>
      </c>
    </row>
    <row r="58" spans="1:6" ht="15" thickBot="1"/>
    <row r="59" spans="1:6" s="25" customFormat="1">
      <c r="A59" s="594" t="s">
        <v>845</v>
      </c>
      <c r="B59" s="595"/>
      <c r="C59" s="595"/>
      <c r="D59" s="596" t="s">
        <v>846</v>
      </c>
      <c r="E59" s="597"/>
      <c r="F59" s="598"/>
    </row>
    <row r="60" spans="1:6">
      <c r="A60" s="52" t="s">
        <v>847</v>
      </c>
      <c r="B60" s="44"/>
      <c r="C60" s="44"/>
      <c r="D60" s="599"/>
      <c r="E60" s="600"/>
      <c r="F60" s="601"/>
    </row>
    <row r="61" spans="1:6">
      <c r="A61" s="602" t="s">
        <v>848</v>
      </c>
      <c r="B61" s="44"/>
      <c r="C61" s="44"/>
      <c r="D61" s="599"/>
      <c r="E61" s="603"/>
      <c r="F61" s="601"/>
    </row>
    <row r="62" spans="1:6">
      <c r="A62" s="602" t="s">
        <v>849</v>
      </c>
      <c r="B62" s="44"/>
      <c r="C62" s="44"/>
      <c r="D62" s="599"/>
      <c r="E62" s="603"/>
      <c r="F62" s="601"/>
    </row>
    <row r="63" spans="1:6">
      <c r="A63" s="604"/>
      <c r="B63" s="44"/>
      <c r="C63" s="44"/>
      <c r="D63" s="44"/>
      <c r="E63" s="44"/>
      <c r="F63" s="44"/>
    </row>
    <row r="64" spans="1:6" s="60" customFormat="1">
      <c r="A64" s="60" t="s">
        <v>850</v>
      </c>
    </row>
    <row r="65" spans="1:6" s="593" customFormat="1">
      <c r="A65" s="605"/>
    </row>
    <row r="67" spans="1:6" s="586" customFormat="1">
      <c r="A67" s="585" t="s">
        <v>851</v>
      </c>
      <c r="B67" s="585"/>
      <c r="C67" s="585"/>
      <c r="D67" s="585"/>
      <c r="E67" s="585"/>
      <c r="F67" s="585"/>
    </row>
    <row r="69" spans="1:6">
      <c r="A69" s="10" t="s">
        <v>852</v>
      </c>
    </row>
    <row r="70" spans="1:6">
      <c r="A70" s="10" t="s">
        <v>853</v>
      </c>
    </row>
    <row r="71" spans="1:6">
      <c r="A71" s="10" t="s">
        <v>854</v>
      </c>
    </row>
    <row r="73" spans="1:6" s="586" customFormat="1">
      <c r="A73" s="585" t="s">
        <v>855</v>
      </c>
      <c r="B73" s="585"/>
      <c r="C73" s="585"/>
      <c r="D73" s="585"/>
      <c r="E73" s="585"/>
      <c r="F73" s="585"/>
    </row>
    <row r="75" spans="1:6" s="60" customFormat="1">
      <c r="A75" s="60" t="s">
        <v>856</v>
      </c>
    </row>
    <row r="76" spans="1:6" s="39" customFormat="1">
      <c r="A76" s="39" t="s">
        <v>901</v>
      </c>
    </row>
    <row r="77" spans="1:6" s="60" customFormat="1">
      <c r="A77" s="60" t="s">
        <v>857</v>
      </c>
    </row>
    <row r="78" spans="1:6" s="39" customFormat="1">
      <c r="A78" s="39" t="s">
        <v>903</v>
      </c>
    </row>
    <row r="79" spans="1:6" s="60" customFormat="1">
      <c r="A79" s="60" t="s">
        <v>858</v>
      </c>
    </row>
    <row r="80" spans="1:6" s="610" customFormat="1">
      <c r="A80" s="610" t="s">
        <v>902</v>
      </c>
    </row>
    <row r="81" spans="1:6" s="60" customFormat="1">
      <c r="A81" s="60" t="s">
        <v>859</v>
      </c>
    </row>
    <row r="82" spans="1:6" s="60" customFormat="1">
      <c r="A82" s="60" t="s">
        <v>860</v>
      </c>
    </row>
    <row r="83" spans="1:6" s="60" customFormat="1">
      <c r="A83" s="60" t="s">
        <v>861</v>
      </c>
    </row>
    <row r="84" spans="1:6" s="39" customFormat="1">
      <c r="A84" s="39" t="s">
        <v>904</v>
      </c>
    </row>
    <row r="86" spans="1:6" s="586" customFormat="1">
      <c r="A86" s="585" t="s">
        <v>862</v>
      </c>
      <c r="B86" s="585"/>
      <c r="C86" s="585"/>
      <c r="D86" s="585"/>
      <c r="E86" s="585"/>
      <c r="F86" s="585"/>
    </row>
    <row r="88" spans="1:6">
      <c r="A88" s="10" t="s">
        <v>863</v>
      </c>
    </row>
    <row r="89" spans="1:6">
      <c r="A89" s="606"/>
    </row>
    <row r="90" spans="1:6">
      <c r="A90" s="572" t="s">
        <v>864</v>
      </c>
      <c r="B90" s="572"/>
      <c r="C90" s="572"/>
    </row>
    <row r="92" spans="1:6">
      <c r="A92" s="10" t="s">
        <v>865</v>
      </c>
    </row>
    <row r="93" spans="1:6">
      <c r="A93" s="10" t="s">
        <v>884</v>
      </c>
      <c r="D93" s="39"/>
    </row>
    <row r="95" spans="1:6">
      <c r="A95" s="572" t="s">
        <v>867</v>
      </c>
      <c r="B95" s="572"/>
    </row>
    <row r="97" spans="1:3">
      <c r="A97" s="60" t="s">
        <v>868</v>
      </c>
      <c r="B97" s="60"/>
      <c r="C97" s="60"/>
    </row>
    <row r="98" spans="1:3" s="39" customFormat="1">
      <c r="A98" s="39" t="s">
        <v>905</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MCCC PISE 1 ancien</vt:lpstr>
      <vt:lpstr>MCCC PISE 2 ancien</vt:lpstr>
      <vt:lpstr>MCCC CCESE 1 ancien</vt:lpstr>
      <vt:lpstr>MCCC CCESE 2 ancien</vt:lpstr>
      <vt:lpstr>MCCC ADL 1 ancien</vt:lpstr>
      <vt:lpstr>MCCC ADL 2 ancien</vt:lpstr>
      <vt:lpstr>MCCC PISE</vt:lpstr>
      <vt:lpstr>M1-M2 PISE</vt:lpstr>
      <vt:lpstr>MCCC CCESE</vt:lpstr>
      <vt:lpstr>M1-M2 CCESE</vt:lpstr>
      <vt:lpstr>MCCC ADL</vt:lpstr>
      <vt:lpstr>M1-M2 ADL</vt:lpstr>
      <vt:lpstr>Cadre général Masters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Villa</dc:creator>
  <cp:lastModifiedBy>Philippe Moati</cp:lastModifiedBy>
  <cp:revision/>
  <cp:lastPrinted>2020-04-27T16:12:57Z</cp:lastPrinted>
  <dcterms:created xsi:type="dcterms:W3CDTF">2016-09-07T14:20:12Z</dcterms:created>
  <dcterms:modified xsi:type="dcterms:W3CDTF">2021-03-03T12:58:23Z</dcterms:modified>
</cp:coreProperties>
</file>