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hili\Dropbox\Documents administration MECI\"/>
    </mc:Choice>
  </mc:AlternateContent>
  <xr:revisionPtr revIDLastSave="0" documentId="13_ncr:1_{3466F158-AF34-43FA-A0EF-1839FF984AA0}" xr6:coauthVersionLast="47" xr6:coauthVersionMax="47" xr10:uidLastSave="{00000000-0000-0000-0000-000000000000}"/>
  <bookViews>
    <workbookView minimized="1" xWindow="5964" yWindow="1128" windowWidth="13824" windowHeight="7104" xr2:uid="{00000000-000D-0000-FFFF-FFFF00000000}"/>
  </bookViews>
  <sheets>
    <sheet name="Nom du parcours" sheetId="6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7" i="6" l="1"/>
  <c r="H90" i="6"/>
  <c r="H13" i="6" l="1"/>
  <c r="H9" i="6"/>
  <c r="H22" i="6"/>
  <c r="H25" i="6"/>
  <c r="H133" i="6"/>
  <c r="H144" i="6"/>
  <c r="H95" i="6"/>
  <c r="H87" i="6"/>
  <c r="H84" i="6"/>
  <c r="H108" i="6" s="1"/>
  <c r="H58" i="6"/>
  <c r="H55" i="6"/>
  <c r="H51" i="6"/>
  <c r="H45" i="6"/>
  <c r="H69" i="6" s="1"/>
  <c r="H34" i="6" l="1"/>
</calcChain>
</file>

<file path=xl/sharedStrings.xml><?xml version="1.0" encoding="utf-8"?>
<sst xmlns="http://schemas.openxmlformats.org/spreadsheetml/2006/main" count="556" uniqueCount="310">
  <si>
    <t>UE 2</t>
  </si>
  <si>
    <t>Coeff</t>
  </si>
  <si>
    <t>ECTS</t>
  </si>
  <si>
    <t>Intitulé de l'UE/ECUE</t>
  </si>
  <si>
    <t>UE/ECUE (3)</t>
  </si>
  <si>
    <t>TOTAL</t>
  </si>
  <si>
    <t>Code Apogée
UE / ECUE</t>
  </si>
  <si>
    <t xml:space="preserve">Volume horaire 
présentiel étudiants </t>
  </si>
  <si>
    <t>UE 1</t>
  </si>
  <si>
    <t>Nouveau régime de croissance</t>
  </si>
  <si>
    <t>Tendances sociétales</t>
  </si>
  <si>
    <t>Enjeux spatiaux des sociétés contemporaines</t>
  </si>
  <si>
    <t>Mutation du monde contemporain</t>
  </si>
  <si>
    <t>Introduction à l'analyse des données</t>
  </si>
  <si>
    <t>Les données : épistémologie et méthodes</t>
  </si>
  <si>
    <t>3 au choix</t>
  </si>
  <si>
    <t xml:space="preserve">UE 3
</t>
  </si>
  <si>
    <t>Anglais 1</t>
  </si>
  <si>
    <t>Langue et expression écrite et orale 1</t>
  </si>
  <si>
    <t xml:space="preserve">UE 4
</t>
  </si>
  <si>
    <t>Enseignements thématiques 1</t>
  </si>
  <si>
    <t>Analyse de la conjoncture et prévisions</t>
  </si>
  <si>
    <t>N. Azoulay</t>
  </si>
  <si>
    <t>Organisations et institutions</t>
  </si>
  <si>
    <t>Socioéconomie de la consommation</t>
  </si>
  <si>
    <t>Management stratégique</t>
  </si>
  <si>
    <t xml:space="preserve">UE 5
</t>
  </si>
  <si>
    <t>Mémoire de recherche ou mémoire de stage</t>
  </si>
  <si>
    <t>Approches thématiques du changement</t>
  </si>
  <si>
    <t>Activités et territoires</t>
  </si>
  <si>
    <t>Ph. Moati</t>
  </si>
  <si>
    <t>Système d'information et entreprise</t>
  </si>
  <si>
    <t>Villes, inégalités et justice socio-spatiale</t>
  </si>
  <si>
    <t>Développement durable</t>
  </si>
  <si>
    <t>P. Koléva</t>
  </si>
  <si>
    <t>Les débats dans la pensée économique au XXème siècle</t>
  </si>
  <si>
    <t>I. Berthonnet</t>
  </si>
  <si>
    <t xml:space="preserve">UE 7
</t>
  </si>
  <si>
    <t>Méthodologie 2</t>
  </si>
  <si>
    <t>2 en fonction des options</t>
  </si>
  <si>
    <t>Méthodes qualitatives : enquête et entretien</t>
  </si>
  <si>
    <t>Méthodologie de la recherche, des études et du conseil (2)</t>
  </si>
  <si>
    <t>P. Grouiez</t>
  </si>
  <si>
    <t>J.-F. Tchernia</t>
  </si>
  <si>
    <t>S. Baudet-Michel</t>
  </si>
  <si>
    <t>S. Bénisti</t>
  </si>
  <si>
    <t>E. Magnin</t>
  </si>
  <si>
    <t>Y. Rizopoulos</t>
  </si>
  <si>
    <t xml:space="preserve">UE 8
</t>
  </si>
  <si>
    <t>Expression écrite et orale (2)</t>
  </si>
  <si>
    <t>Anglais (2)</t>
  </si>
  <si>
    <t>Langue et expression écrite et orale 2</t>
  </si>
  <si>
    <t>Enseignements thématiques 2</t>
  </si>
  <si>
    <t>Analyse financière de l'entreprise</t>
  </si>
  <si>
    <t>3 en fonction des options</t>
  </si>
  <si>
    <t>Marketing</t>
  </si>
  <si>
    <t>E. Barbier</t>
  </si>
  <si>
    <t>Sociologie de l'opinion</t>
  </si>
  <si>
    <t>C. Piar</t>
  </si>
  <si>
    <t>Economie des ressources humaines</t>
  </si>
  <si>
    <t>A. Rebérioux</t>
  </si>
  <si>
    <t>Sociologie du travail</t>
  </si>
  <si>
    <t>Audit social</t>
  </si>
  <si>
    <t>F. Lefebvre-Naré</t>
  </si>
  <si>
    <t>Analyse multivariée</t>
  </si>
  <si>
    <t>Acteurs et territoires du local</t>
  </si>
  <si>
    <t>Mémoire de recherche ou mémoire de stage 2</t>
  </si>
  <si>
    <t xml:space="preserve"> J.-C. François</t>
  </si>
  <si>
    <t>S. Benisti</t>
  </si>
  <si>
    <t>Techniques d'expression et conduite de projet</t>
  </si>
  <si>
    <t>Présentation orale</t>
  </si>
  <si>
    <t>Conduite de projet</t>
  </si>
  <si>
    <t>P. Loubignac</t>
  </si>
  <si>
    <t>Approche de l'opinion et techniques d'enquête qualitatives</t>
  </si>
  <si>
    <t>Approche de l'opinion publique</t>
  </si>
  <si>
    <t>G. Gault</t>
  </si>
  <si>
    <t>Techniques d'enquêtes qualitatives</t>
  </si>
  <si>
    <t>Les enquêtes quantitatives : méthodologie et traitements</t>
  </si>
  <si>
    <t xml:space="preserve">Méthodologie des enquêtes quantitatives </t>
  </si>
  <si>
    <t>I. Collin</t>
  </si>
  <si>
    <t>Techniques quantitatives</t>
  </si>
  <si>
    <t>Dynamique stratégique</t>
  </si>
  <si>
    <t>Diagnostic stratégique</t>
  </si>
  <si>
    <t>M. Rebeyrolle</t>
  </si>
  <si>
    <t>Prospective</t>
  </si>
  <si>
    <t>Ph. Destatte</t>
  </si>
  <si>
    <t>Anglais</t>
  </si>
  <si>
    <t>C. Nguyen Huu</t>
  </si>
  <si>
    <t xml:space="preserve">UE 6
</t>
  </si>
  <si>
    <t>Méthodologie de travail</t>
  </si>
  <si>
    <t>M.M. Salmon</t>
  </si>
  <si>
    <t>Méthodologie des études</t>
  </si>
  <si>
    <t>Méthodologie du conseil</t>
  </si>
  <si>
    <t>O. Blandin, Cabinet Tenzing</t>
  </si>
  <si>
    <t>Mémoire 1</t>
  </si>
  <si>
    <t>Mémoire</t>
  </si>
  <si>
    <t>Suivi et évaluation de la formation en entreprise 1</t>
  </si>
  <si>
    <t>Suivi et évaluation de la formation en entreprise</t>
  </si>
  <si>
    <t>UE 9</t>
  </si>
  <si>
    <t>Tendances 1</t>
  </si>
  <si>
    <t>Th. Lamarche</t>
  </si>
  <si>
    <t>Gouvernance d'entreprise : responsabilité et stratégie</t>
  </si>
  <si>
    <t>Economie servicielle</t>
  </si>
  <si>
    <t>UE 10</t>
  </si>
  <si>
    <t>Tendances 2</t>
  </si>
  <si>
    <t>Mondialisation et stratégies des firmes multinationales</t>
  </si>
  <si>
    <t>Mutations du système productif et des stratégies d'entreprise</t>
  </si>
  <si>
    <t xml:space="preserve">UE 11
</t>
  </si>
  <si>
    <t>Approfondissements thématiques 1</t>
  </si>
  <si>
    <t>Etude de marché</t>
  </si>
  <si>
    <t>Mesure de la performance marketing</t>
  </si>
  <si>
    <t>Approche digitale des études marketing</t>
  </si>
  <si>
    <t>Stratégie de gestion des ressources humaines</t>
  </si>
  <si>
    <t>A. Petat, L. Leibovici</t>
  </si>
  <si>
    <t>Relations sociales, travail et intervention</t>
  </si>
  <si>
    <t xml:space="preserve">UE 12
</t>
  </si>
  <si>
    <t>Approfondissements thématiques 2</t>
  </si>
  <si>
    <t>Analyse sectorielle</t>
  </si>
  <si>
    <t>Analyse des tissus économiques locaux</t>
  </si>
  <si>
    <t>Initiation à la gestion des bases de données</t>
  </si>
  <si>
    <t xml:space="preserve">UE 13
</t>
  </si>
  <si>
    <t>Mémoire 2</t>
  </si>
  <si>
    <t xml:space="preserve">UE 14
</t>
  </si>
  <si>
    <t>Suivi et évaluation de la formation en entreprise 2</t>
  </si>
  <si>
    <t>Travail et performance de l'entreprise</t>
  </si>
  <si>
    <t>O. Blandin</t>
  </si>
  <si>
    <t>Data mining et projet (sous SPSS et R)</t>
  </si>
  <si>
    <t>Statistiques bivariées appliquées et visualisation statistique et cartographique sous R</t>
  </si>
  <si>
    <t>C. Grasland</t>
  </si>
  <si>
    <t>Tableur - fonctions avancées</t>
  </si>
  <si>
    <t>SIG *</t>
  </si>
  <si>
    <t>Bureautique pour les études et le conseil</t>
  </si>
  <si>
    <t>2 ou 3 au choix selon option</t>
  </si>
  <si>
    <t>Option Marketing, secteurs et territoires</t>
  </si>
  <si>
    <t>Option Organisation, emploi et travail</t>
  </si>
  <si>
    <t>Option Data analyste</t>
  </si>
  <si>
    <t>l</t>
  </si>
  <si>
    <r>
      <t xml:space="preserve">    
Mention  :     </t>
    </r>
    <r>
      <rPr>
        <b/>
        <sz val="11"/>
        <color theme="1"/>
        <rFont val="Calibri"/>
        <family val="2"/>
        <scheme val="minor"/>
      </rPr>
      <t xml:space="preserve"> Métiers des études, du conseil et de l'intervention</t>
    </r>
    <r>
      <rPr>
        <sz val="11"/>
        <color theme="1"/>
        <rFont val="Calibri"/>
        <family val="2"/>
        <scheme val="minor"/>
      </rPr>
      <t xml:space="preserve">     Responsable : Philippe Moati     Parcours : </t>
    </r>
    <r>
      <rPr>
        <b/>
        <sz val="11"/>
        <color theme="1"/>
        <rFont val="Calibri"/>
        <family val="2"/>
        <scheme val="minor"/>
      </rPr>
      <t xml:space="preserve"> Consultants et chargés d'études socioéconomiques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
Gestionnaire :</t>
    </r>
  </si>
  <si>
    <t>UE/ECUE</t>
  </si>
  <si>
    <t>Responsable(s) de l'ECUE</t>
  </si>
  <si>
    <t>Méthodologie de la recherche, des études et du conseil (1)</t>
  </si>
  <si>
    <t>Méthodologie 1</t>
  </si>
  <si>
    <t>Les données numériques</t>
  </si>
  <si>
    <t>Expression écrite et orale 1</t>
  </si>
  <si>
    <t>Politiques d'aménagement et de développement  territorial : du local à l'Europe</t>
  </si>
  <si>
    <t>Analyse des emplois, des métiers et des qualifications</t>
  </si>
  <si>
    <t>Socioéconomie des organisations</t>
  </si>
  <si>
    <t>R. Le Bour</t>
  </si>
  <si>
    <t>: enseignement obligatoire</t>
  </si>
  <si>
    <t>: enseignement au choix</t>
  </si>
  <si>
    <t>Ph. Guillet-Revol</t>
  </si>
  <si>
    <t>D. Rivière, M. Maaoui</t>
  </si>
  <si>
    <t>J.F. Tchernia, C. Grasland</t>
  </si>
  <si>
    <t>T. Deguilhem</t>
  </si>
  <si>
    <t>C. Zanin</t>
  </si>
  <si>
    <t>M. Madelin</t>
  </si>
  <si>
    <t>P. Pistre</t>
  </si>
  <si>
    <t>M1 Semestre 1</t>
  </si>
  <si>
    <t>M1 Semestre 2</t>
  </si>
  <si>
    <t>M2 Semestre 3</t>
  </si>
  <si>
    <t>M2 Semestre 4</t>
  </si>
  <si>
    <t>ME2AU010</t>
  </si>
  <si>
    <t>ME2AY010</t>
  </si>
  <si>
    <t>ME3AY010</t>
  </si>
  <si>
    <t>ME1AY010</t>
  </si>
  <si>
    <t>Initiation aux SIG et à la cartographie thématique*</t>
  </si>
  <si>
    <t>* Un des trois au choix</t>
  </si>
  <si>
    <t>ME2AU020</t>
  </si>
  <si>
    <t>ME1AY020</t>
  </si>
  <si>
    <t>ME1AY030</t>
  </si>
  <si>
    <t>ME1AY040</t>
  </si>
  <si>
    <t>GA03Y140</t>
  </si>
  <si>
    <t>GA03Y120</t>
  </si>
  <si>
    <t>ME3AY020</t>
  </si>
  <si>
    <t>ME3AY030</t>
  </si>
  <si>
    <t>ME3AY040</t>
  </si>
  <si>
    <t>R. Ysebeart, H. Pécout</t>
  </si>
  <si>
    <t>Cartographie*</t>
  </si>
  <si>
    <t>Ph. Moati, N. Siounandan</t>
  </si>
  <si>
    <t>ME2AU040</t>
  </si>
  <si>
    <t>ME2Y030</t>
  </si>
  <si>
    <t>ME2AY020</t>
  </si>
  <si>
    <t>ME2AU050</t>
  </si>
  <si>
    <t>ME2AY030</t>
  </si>
  <si>
    <t>ME2AY040</t>
  </si>
  <si>
    <t>ME2AY050</t>
  </si>
  <si>
    <t>ME2AY060</t>
  </si>
  <si>
    <t>ME1AY070</t>
  </si>
  <si>
    <t>ME3AY050</t>
  </si>
  <si>
    <t>ME2AU080</t>
  </si>
  <si>
    <t>ME2AY070</t>
  </si>
  <si>
    <t>code APOGEE :  ME2BS010</t>
  </si>
  <si>
    <t>code APOGEE : ME2AS010</t>
  </si>
  <si>
    <t>UE 1 : Fondamentale</t>
  </si>
  <si>
    <t>UE 2 : Fondamentale</t>
  </si>
  <si>
    <t>UE 3</t>
  </si>
  <si>
    <t>1 oubigatoire et 2 au choix
 OU
 3 au choix sleon l'option suivie</t>
  </si>
  <si>
    <t>ME2BU010</t>
  </si>
  <si>
    <t>ME2BY010</t>
  </si>
  <si>
    <t>ME3BY010</t>
  </si>
  <si>
    <t>ME1BY010</t>
  </si>
  <si>
    <t>ME2BY020</t>
  </si>
  <si>
    <t>ME2BY030</t>
  </si>
  <si>
    <t>N. Azoulay S. Berroir</t>
  </si>
  <si>
    <t>ME2BU020</t>
  </si>
  <si>
    <t>ME1BY020</t>
  </si>
  <si>
    <t>ME1BY030</t>
  </si>
  <si>
    <t>ME1BY040</t>
  </si>
  <si>
    <t>ME2BU040</t>
  </si>
  <si>
    <t>ME2BY050</t>
  </si>
  <si>
    <t>ME2BY040</t>
  </si>
  <si>
    <t>ME2BU060</t>
  </si>
  <si>
    <t>ME2BY060</t>
  </si>
  <si>
    <t>ME2BY070</t>
  </si>
  <si>
    <t>ME2BY080</t>
  </si>
  <si>
    <t>ME2BY090</t>
  </si>
  <si>
    <t>ME2BY100</t>
  </si>
  <si>
    <t>ME2BY110</t>
  </si>
  <si>
    <t>ME1BY060</t>
  </si>
  <si>
    <t>ME2BU080</t>
  </si>
  <si>
    <t>ME2BY120</t>
  </si>
  <si>
    <t>UE 10 : Fondamentale</t>
  </si>
  <si>
    <t>UE 9 : Fondamentale</t>
  </si>
  <si>
    <t>UE 8</t>
  </si>
  <si>
    <t>UE 7 : Fondamentale</t>
  </si>
  <si>
    <t>UE 6 : Fondamentale</t>
  </si>
  <si>
    <t>UE 4 : Fondamentale</t>
  </si>
  <si>
    <t>UE 5</t>
  </si>
  <si>
    <t>S. Issehnane</t>
  </si>
  <si>
    <t>ME2CU010</t>
  </si>
  <si>
    <t>ME2CU020</t>
  </si>
  <si>
    <t>ME2CU030</t>
  </si>
  <si>
    <t>ME2CU040</t>
  </si>
  <si>
    <t>ME2CU050</t>
  </si>
  <si>
    <t>ME2CU060</t>
  </si>
  <si>
    <t>ME2CU070</t>
  </si>
  <si>
    <t>ME2CU080</t>
  </si>
  <si>
    <t>ME2CE010</t>
  </si>
  <si>
    <t>ME2CE020</t>
  </si>
  <si>
    <t>ME2CE030</t>
  </si>
  <si>
    <t>ME2CE040</t>
  </si>
  <si>
    <t>ME2CE050</t>
  </si>
  <si>
    <t>ME2CY010</t>
  </si>
  <si>
    <t>ME2CE070</t>
  </si>
  <si>
    <t>ME2CE080</t>
  </si>
  <si>
    <t>ME2CE090</t>
  </si>
  <si>
    <t>ME2CE100</t>
  </si>
  <si>
    <t>ME2CE110</t>
  </si>
  <si>
    <t>ME2CY020</t>
  </si>
  <si>
    <t>ME2CE130</t>
  </si>
  <si>
    <t>ME2CE140</t>
  </si>
  <si>
    <t>ME2CE150</t>
  </si>
  <si>
    <t>ME2CE160</t>
  </si>
  <si>
    <t>ME2CE170</t>
  </si>
  <si>
    <t>ME2DU010</t>
  </si>
  <si>
    <t>ME2DU020</t>
  </si>
  <si>
    <t>ME2DU030</t>
  </si>
  <si>
    <t>ME2DU040</t>
  </si>
  <si>
    <t>ME2DU090</t>
  </si>
  <si>
    <t>ME2DU100</t>
  </si>
  <si>
    <t>ME2DU050</t>
  </si>
  <si>
    <t>ME2DU070</t>
  </si>
  <si>
    <t>ME2DU060</t>
  </si>
  <si>
    <t>ME2DU080</t>
  </si>
  <si>
    <t>ME2FY010</t>
  </si>
  <si>
    <t>ME2FY020</t>
  </si>
  <si>
    <t>ME2FY030</t>
  </si>
  <si>
    <t>ME2DE040</t>
  </si>
  <si>
    <t>ME2DE060</t>
  </si>
  <si>
    <t>ME2DE070</t>
  </si>
  <si>
    <t>ME2DE100</t>
  </si>
  <si>
    <t>ME2DE110</t>
  </si>
  <si>
    <t>ME2DE120</t>
  </si>
  <si>
    <t>ME2DY060</t>
  </si>
  <si>
    <t>ME2FY040</t>
  </si>
  <si>
    <t>ME2DE090</t>
  </si>
  <si>
    <t>ME2DE170</t>
  </si>
  <si>
    <t>ME2DE050</t>
  </si>
  <si>
    <t>ME2DY050</t>
  </si>
  <si>
    <t>ME2DE140</t>
  </si>
  <si>
    <t>ME2DE180</t>
  </si>
  <si>
    <t>ME2DE190</t>
  </si>
  <si>
    <t>code APOGEE : ME2CS010</t>
  </si>
  <si>
    <t>code APOGEE : ME2DS010</t>
  </si>
  <si>
    <t>D. Demissy</t>
  </si>
  <si>
    <t>E. Paquet</t>
  </si>
  <si>
    <t>** Sous réserve de réussite au test de niveau</t>
  </si>
  <si>
    <t>J.-F. Tchernia,           M.-J. Voisin,          E. Roussel</t>
  </si>
  <si>
    <t>Traitement de l'actualité socioéconomique : sélection des sources et synthèse</t>
  </si>
  <si>
    <t>M. Hayat</t>
  </si>
  <si>
    <t>M. Leplaideur,    F. Cheminal</t>
  </si>
  <si>
    <t>Th  Lamarche, Ph. Moati, M. Gimat</t>
  </si>
  <si>
    <t>L. Martin</t>
  </si>
  <si>
    <t>L. Haradii</t>
  </si>
  <si>
    <t>N. Azoulay, S. Berroir, I. Martinache</t>
  </si>
  <si>
    <t>B. Laménie</t>
  </si>
  <si>
    <t>Séminaire de créativité</t>
  </si>
  <si>
    <t>Rémise à niveau en marketing</t>
  </si>
  <si>
    <t>Séminaire de rentrée</t>
  </si>
  <si>
    <t>C. Signoretto</t>
  </si>
  <si>
    <t>C. Grasland, C. Signoretto</t>
  </si>
  <si>
    <t>Analyse statistique sur R</t>
  </si>
  <si>
    <t>D. Rivière</t>
  </si>
  <si>
    <t>Accompagnement du changement</t>
  </si>
  <si>
    <t>Y. Cornu</t>
  </si>
  <si>
    <t>L. Butery</t>
  </si>
  <si>
    <t>V. Guillory</t>
  </si>
  <si>
    <t>Z. Bermaki</t>
  </si>
  <si>
    <t>B. de la Selle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</si>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</sst>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Calibri"/>
      <family val="2"/>
      <scheme val="minor"/>
    </font>
    <font>
      <sz val="20"/>
      <color rgb="FF0070C0"/>
      <name val="Wingdings"/>
      <charset val="2"/>
    </font>
    <font>
      <sz val="20"/>
      <color rgb="FF339933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theme="1"/>
      </left>
      <right/>
      <top/>
      <bottom/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10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5" borderId="0" xfId="0" applyFont="1" applyFill="1" applyAlignment="1">
      <alignment horizontal="center" vertical="center" wrapText="1"/>
    </xf>
    <xf numFmtId="0" fontId="3" fillId="5" borderId="0" xfId="0" applyFont="1" applyFill="1"/>
    <xf numFmtId="0" fontId="3" fillId="0" borderId="0" xfId="0" applyFont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0" fillId="0" borderId="4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0" fillId="0" borderId="55" xfId="0" applyFont="1" applyBorder="1" applyAlignment="1">
      <alignment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9" fontId="6" fillId="4" borderId="10" xfId="1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49" fontId="5" fillId="0" borderId="0" xfId="0" applyNumberFormat="1" applyFont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56" xfId="0" applyFont="1" applyBorder="1" applyAlignment="1">
      <alignment vertical="center" wrapText="1"/>
    </xf>
    <xf numFmtId="0" fontId="3" fillId="0" borderId="66" xfId="0" applyFont="1" applyBorder="1"/>
    <xf numFmtId="0" fontId="9" fillId="0" borderId="4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/>
    <xf numFmtId="0" fontId="8" fillId="3" borderId="39" xfId="0" applyFont="1" applyFill="1" applyBorder="1" applyAlignment="1">
      <alignment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45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wrapText="1"/>
    </xf>
    <xf numFmtId="0" fontId="10" fillId="0" borderId="62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3" fillId="0" borderId="60" xfId="0" applyFont="1" applyBorder="1"/>
    <xf numFmtId="0" fontId="0" fillId="3" borderId="0" xfId="0" applyFill="1" applyAlignment="1">
      <alignment horizontal="left" vertical="center"/>
    </xf>
    <xf numFmtId="0" fontId="2" fillId="5" borderId="0" xfId="0" applyFont="1" applyFill="1" applyAlignment="1">
      <alignment horizontal="center" vertical="center" wrapText="1"/>
    </xf>
    <xf numFmtId="0" fontId="1" fillId="5" borderId="0" xfId="0" applyFont="1" applyFill="1"/>
    <xf numFmtId="0" fontId="1" fillId="0" borderId="0" xfId="0" applyFont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7" fillId="0" borderId="0" xfId="0" applyFont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0" fillId="0" borderId="45" xfId="0" applyFont="1" applyBorder="1" applyAlignment="1">
      <alignment vertical="center" wrapText="1"/>
    </xf>
    <xf numFmtId="0" fontId="8" fillId="3" borderId="40" xfId="0" applyFont="1" applyFill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42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14" fontId="10" fillId="0" borderId="43" xfId="0" applyNumberFormat="1" applyFont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3" fillId="7" borderId="0" xfId="0" applyFont="1" applyFill="1"/>
    <xf numFmtId="0" fontId="10" fillId="7" borderId="43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0" fontId="7" fillId="0" borderId="4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6" fillId="4" borderId="10" xfId="1" applyNumberFormat="1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7" fillId="0" borderId="43" xfId="0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" fillId="0" borderId="34" xfId="0" applyFont="1" applyBorder="1"/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3" fillId="0" borderId="23" xfId="0" applyFont="1" applyBorder="1"/>
    <xf numFmtId="0" fontId="15" fillId="0" borderId="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13" xfId="0" applyFont="1" applyBorder="1"/>
    <xf numFmtId="0" fontId="3" fillId="0" borderId="70" xfId="0" applyFont="1" applyBorder="1"/>
    <xf numFmtId="0" fontId="3" fillId="0" borderId="35" xfId="0" applyFont="1" applyBorder="1"/>
    <xf numFmtId="0" fontId="3" fillId="0" borderId="28" xfId="0" applyFont="1" applyBorder="1"/>
    <xf numFmtId="0" fontId="15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3" fillId="0" borderId="50" xfId="0" applyFont="1" applyBorder="1"/>
    <xf numFmtId="0" fontId="3" fillId="0" borderId="59" xfId="0" applyFont="1" applyBorder="1"/>
    <xf numFmtId="0" fontId="14" fillId="0" borderId="12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0" xfId="0" applyFont="1" applyBorder="1"/>
    <xf numFmtId="0" fontId="6" fillId="3" borderId="40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51" xfId="0" applyFont="1" applyBorder="1"/>
    <xf numFmtId="0" fontId="3" fillId="0" borderId="25" xfId="0" applyFont="1" applyBorder="1"/>
    <xf numFmtId="0" fontId="3" fillId="0" borderId="37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3" fillId="0" borderId="61" xfId="0" applyFont="1" applyBorder="1"/>
    <xf numFmtId="0" fontId="14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" fillId="0" borderId="12" xfId="0" applyFont="1" applyBorder="1"/>
    <xf numFmtId="0" fontId="14" fillId="0" borderId="75" xfId="0" applyFont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2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14" xfId="0" applyFont="1" applyBorder="1"/>
    <xf numFmtId="0" fontId="14" fillId="0" borderId="3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3" fillId="3" borderId="36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36" xfId="0" applyFont="1" applyFill="1" applyBorder="1"/>
    <xf numFmtId="0" fontId="3" fillId="3" borderId="11" xfId="0" applyFont="1" applyFill="1" applyBorder="1"/>
    <xf numFmtId="0" fontId="3" fillId="3" borderId="33" xfId="0" applyFont="1" applyFill="1" applyBorder="1"/>
    <xf numFmtId="0" fontId="3" fillId="3" borderId="35" xfId="0" applyFont="1" applyFill="1" applyBorder="1"/>
    <xf numFmtId="0" fontId="3" fillId="3" borderId="8" xfId="0" applyFont="1" applyFill="1" applyBorder="1"/>
    <xf numFmtId="0" fontId="3" fillId="3" borderId="10" xfId="0" applyFont="1" applyFill="1" applyBorder="1"/>
    <xf numFmtId="0" fontId="3" fillId="3" borderId="13" xfId="0" applyFont="1" applyFill="1" applyBorder="1"/>
    <xf numFmtId="0" fontId="3" fillId="3" borderId="9" xfId="0" applyFont="1" applyFill="1" applyBorder="1"/>
    <xf numFmtId="0" fontId="3" fillId="3" borderId="12" xfId="0" applyFont="1" applyFill="1" applyBorder="1"/>
    <xf numFmtId="0" fontId="14" fillId="0" borderId="51" xfId="0" applyFont="1" applyBorder="1" applyAlignment="1">
      <alignment horizontal="center" vertical="center"/>
    </xf>
    <xf numFmtId="0" fontId="3" fillId="3" borderId="72" xfId="0" applyFont="1" applyFill="1" applyBorder="1"/>
    <xf numFmtId="0" fontId="14" fillId="0" borderId="0" xfId="0" applyFont="1" applyAlignment="1">
      <alignment horizontal="right" vertical="center"/>
    </xf>
    <xf numFmtId="0" fontId="15" fillId="0" borderId="34" xfId="0" applyFont="1" applyBorder="1" applyAlignment="1">
      <alignment horizontal="right" vertical="center"/>
    </xf>
    <xf numFmtId="0" fontId="0" fillId="0" borderId="34" xfId="0" applyBorder="1"/>
    <xf numFmtId="0" fontId="6" fillId="5" borderId="32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3" fillId="3" borderId="0" xfId="0" applyFont="1" applyFill="1"/>
    <xf numFmtId="0" fontId="3" fillId="0" borderId="76" xfId="0" applyFont="1" applyBorder="1"/>
    <xf numFmtId="0" fontId="15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/>
    <xf numFmtId="0" fontId="0" fillId="5" borderId="0" xfId="0" applyFill="1"/>
    <xf numFmtId="0" fontId="3" fillId="0" borderId="0" xfId="0" applyFont="1" applyAlignment="1">
      <alignment horizontal="center"/>
    </xf>
    <xf numFmtId="0" fontId="7" fillId="7" borderId="56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8" fillId="3" borderId="55" xfId="0" applyFont="1" applyFill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73" xfId="0" applyFont="1" applyFill="1" applyBorder="1" applyAlignment="1">
      <alignment horizontal="center" vertical="center" wrapText="1"/>
    </xf>
    <xf numFmtId="0" fontId="6" fillId="5" borderId="6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7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</cellXfs>
  <cellStyles count="8">
    <cellStyle name="Lien hypertexte" xfId="2" builtinId="8" hidden="1"/>
    <cellStyle name="Lien hypertexte" xfId="4" builtinId="8" hidden="1"/>
    <cellStyle name="Lien hypertexte" xfId="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99"/>
      <color rgb="FFF9F6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5800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85800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5800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5800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858000" y="55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8580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8580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8580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8580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8580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38100</xdr:colOff>
      <xdr:row>40</xdr:row>
      <xdr:rowOff>66675</xdr:rowOff>
    </xdr:from>
    <xdr:ext cx="184731" cy="26456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810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184731" cy="264560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184731" cy="264560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84731" cy="264560"/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84731" cy="264560"/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184731" cy="264560"/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184731" cy="264560"/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184731" cy="264560"/>
    <xdr:sp macro="" textlink="">
      <xdr:nvSpPr>
        <xdr:cNvPr id="42" name="ZoneText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184731" cy="264560"/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53</xdr:row>
      <xdr:rowOff>0</xdr:rowOff>
    </xdr:from>
    <xdr:ext cx="184731" cy="264560"/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53</xdr:row>
      <xdr:rowOff>0</xdr:rowOff>
    </xdr:from>
    <xdr:ext cx="184731" cy="264560"/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184731" cy="264560"/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184731" cy="264560"/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184731" cy="264560"/>
    <xdr:sp macro="" textlink="">
      <xdr:nvSpPr>
        <xdr:cNvPr id="50" name="ZoneText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184731" cy="264560"/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52" name="ZoneText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53" name="ZoneText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184731" cy="264560"/>
    <xdr:sp macro="" textlink="">
      <xdr:nvSpPr>
        <xdr:cNvPr id="54" name="ZoneText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184731" cy="264560"/>
    <xdr:sp macro="" textlink="">
      <xdr:nvSpPr>
        <xdr:cNvPr id="55" name="ZoneText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84731" cy="264560"/>
    <xdr:sp macro="" textlink="">
      <xdr:nvSpPr>
        <xdr:cNvPr id="56" name="ZoneText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84731" cy="264560"/>
    <xdr:sp macro="" textlink="">
      <xdr:nvSpPr>
        <xdr:cNvPr id="57" name="ZoneText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64</xdr:row>
      <xdr:rowOff>0</xdr:rowOff>
    </xdr:from>
    <xdr:ext cx="184731" cy="264560"/>
    <xdr:sp macro="" textlink="">
      <xdr:nvSpPr>
        <xdr:cNvPr id="58" name="ZoneText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763524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64</xdr:row>
      <xdr:rowOff>0</xdr:rowOff>
    </xdr:from>
    <xdr:ext cx="184731" cy="264560"/>
    <xdr:sp macro="" textlink="">
      <xdr:nvSpPr>
        <xdr:cNvPr id="59" name="ZoneText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63524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60" name="ZoneText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61" name="ZoneText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184731" cy="264560"/>
    <xdr:sp macro="" textlink="">
      <xdr:nvSpPr>
        <xdr:cNvPr id="62" name="ZoneText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184731" cy="264560"/>
    <xdr:sp macro="" textlink="">
      <xdr:nvSpPr>
        <xdr:cNvPr id="63" name="ZoneText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67</xdr:row>
      <xdr:rowOff>0</xdr:rowOff>
    </xdr:from>
    <xdr:ext cx="184731" cy="264560"/>
    <xdr:sp macro="" textlink="">
      <xdr:nvSpPr>
        <xdr:cNvPr id="64" name="ZoneText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67</xdr:row>
      <xdr:rowOff>0</xdr:rowOff>
    </xdr:from>
    <xdr:ext cx="184731" cy="264560"/>
    <xdr:sp macro="" textlink="">
      <xdr:nvSpPr>
        <xdr:cNvPr id="65" name="ZoneText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66" name="ZoneText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896100" y="15438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67" name="ZoneText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96100" y="15438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68" name="ZoneText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96100" y="1593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69" name="ZoneText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96100" y="15255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70" name="ZoneText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896100" y="15255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71" name="ZoneText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896100" y="15255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72" name="ZoneText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896100" y="15255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73" name="ZoneText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896100" y="15255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80" name="ZoneText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81" name="ZoneText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81</xdr:row>
      <xdr:rowOff>0</xdr:rowOff>
    </xdr:from>
    <xdr:ext cx="184731" cy="264560"/>
    <xdr:sp macro="" textlink="">
      <xdr:nvSpPr>
        <xdr:cNvPr id="82" name="ZoneText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81</xdr:row>
      <xdr:rowOff>0</xdr:rowOff>
    </xdr:from>
    <xdr:ext cx="184731" cy="264560"/>
    <xdr:sp macro="" textlink="">
      <xdr:nvSpPr>
        <xdr:cNvPr id="83" name="ZoneText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81</xdr:row>
      <xdr:rowOff>0</xdr:rowOff>
    </xdr:from>
    <xdr:ext cx="184731" cy="264560"/>
    <xdr:sp macro="" textlink="">
      <xdr:nvSpPr>
        <xdr:cNvPr id="84" name="ZoneText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81</xdr:row>
      <xdr:rowOff>0</xdr:rowOff>
    </xdr:from>
    <xdr:ext cx="184731" cy="264560"/>
    <xdr:sp macro="" textlink="">
      <xdr:nvSpPr>
        <xdr:cNvPr id="85" name="ZoneText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86" name="ZoneText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87" name="ZoneText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184731" cy="264560"/>
    <xdr:sp macro="" textlink="">
      <xdr:nvSpPr>
        <xdr:cNvPr id="88" name="ZoneText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184731" cy="264560"/>
    <xdr:sp macro="" textlink="">
      <xdr:nvSpPr>
        <xdr:cNvPr id="89" name="ZoneText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184731" cy="264560"/>
    <xdr:sp macro="" textlink="">
      <xdr:nvSpPr>
        <xdr:cNvPr id="90" name="ZoneText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184731" cy="264560"/>
    <xdr:sp macro="" textlink="">
      <xdr:nvSpPr>
        <xdr:cNvPr id="91" name="ZoneText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92" name="ZoneText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93" name="ZoneText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184731" cy="264560"/>
    <xdr:sp macro="" textlink="">
      <xdr:nvSpPr>
        <xdr:cNvPr id="94" name="ZoneText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184731" cy="264560"/>
    <xdr:sp macro="" textlink="">
      <xdr:nvSpPr>
        <xdr:cNvPr id="95" name="ZoneText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184731" cy="264560"/>
    <xdr:sp macro="" textlink="">
      <xdr:nvSpPr>
        <xdr:cNvPr id="96" name="ZoneText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184731" cy="264560"/>
    <xdr:sp macro="" textlink="">
      <xdr:nvSpPr>
        <xdr:cNvPr id="97" name="ZoneText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98" name="ZoneText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99" name="ZoneText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85</xdr:row>
      <xdr:rowOff>0</xdr:rowOff>
    </xdr:from>
    <xdr:ext cx="184731" cy="264560"/>
    <xdr:sp macro="" textlink="">
      <xdr:nvSpPr>
        <xdr:cNvPr id="100" name="ZoneText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85</xdr:row>
      <xdr:rowOff>0</xdr:rowOff>
    </xdr:from>
    <xdr:ext cx="184731" cy="264560"/>
    <xdr:sp macro="" textlink="">
      <xdr:nvSpPr>
        <xdr:cNvPr id="101" name="ZoneText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85</xdr:row>
      <xdr:rowOff>0</xdr:rowOff>
    </xdr:from>
    <xdr:ext cx="184731" cy="264560"/>
    <xdr:sp macro="" textlink="">
      <xdr:nvSpPr>
        <xdr:cNvPr id="102" name="ZoneText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85</xdr:row>
      <xdr:rowOff>0</xdr:rowOff>
    </xdr:from>
    <xdr:ext cx="184731" cy="264560"/>
    <xdr:sp macro="" textlink="">
      <xdr:nvSpPr>
        <xdr:cNvPr id="103" name="ZoneText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04" name="ZoneText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05" name="ZoneText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87</xdr:row>
      <xdr:rowOff>0</xdr:rowOff>
    </xdr:from>
    <xdr:ext cx="184731" cy="264560"/>
    <xdr:sp macro="" textlink="">
      <xdr:nvSpPr>
        <xdr:cNvPr id="106" name="ZoneText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87</xdr:row>
      <xdr:rowOff>0</xdr:rowOff>
    </xdr:from>
    <xdr:ext cx="184731" cy="264560"/>
    <xdr:sp macro="" textlink="">
      <xdr:nvSpPr>
        <xdr:cNvPr id="107" name="ZoneText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87</xdr:row>
      <xdr:rowOff>0</xdr:rowOff>
    </xdr:from>
    <xdr:ext cx="184731" cy="264560"/>
    <xdr:sp macro="" textlink="">
      <xdr:nvSpPr>
        <xdr:cNvPr id="108" name="ZoneText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87</xdr:row>
      <xdr:rowOff>0</xdr:rowOff>
    </xdr:from>
    <xdr:ext cx="184731" cy="264560"/>
    <xdr:sp macro="" textlink="">
      <xdr:nvSpPr>
        <xdr:cNvPr id="109" name="ZoneText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10" name="ZoneText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11" name="ZoneText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184731" cy="264560"/>
    <xdr:sp macro="" textlink="">
      <xdr:nvSpPr>
        <xdr:cNvPr id="112" name="ZoneText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184731" cy="264560"/>
    <xdr:sp macro="" textlink="">
      <xdr:nvSpPr>
        <xdr:cNvPr id="113" name="ZoneText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4" name="ZoneText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5" name="ZoneText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16" name="ZoneText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17" name="ZoneText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184731" cy="264560"/>
    <xdr:sp macro="" textlink="">
      <xdr:nvSpPr>
        <xdr:cNvPr id="118" name="ZoneText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184731" cy="264560"/>
    <xdr:sp macro="" textlink="">
      <xdr:nvSpPr>
        <xdr:cNvPr id="119" name="ZoneText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90</xdr:row>
      <xdr:rowOff>0</xdr:rowOff>
    </xdr:from>
    <xdr:ext cx="184731" cy="264560"/>
    <xdr:sp macro="" textlink="">
      <xdr:nvSpPr>
        <xdr:cNvPr id="120" name="ZoneText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90</xdr:row>
      <xdr:rowOff>0</xdr:rowOff>
    </xdr:from>
    <xdr:ext cx="184731" cy="264560"/>
    <xdr:sp macro="" textlink="">
      <xdr:nvSpPr>
        <xdr:cNvPr id="121" name="ZoneText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22" name="ZoneText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23" name="ZoneText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91</xdr:row>
      <xdr:rowOff>0</xdr:rowOff>
    </xdr:from>
    <xdr:ext cx="184731" cy="264560"/>
    <xdr:sp macro="" textlink="">
      <xdr:nvSpPr>
        <xdr:cNvPr id="124" name="ZoneText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91</xdr:row>
      <xdr:rowOff>0</xdr:rowOff>
    </xdr:from>
    <xdr:ext cx="184731" cy="264560"/>
    <xdr:sp macro="" textlink="">
      <xdr:nvSpPr>
        <xdr:cNvPr id="125" name="ZoneText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91</xdr:row>
      <xdr:rowOff>0</xdr:rowOff>
    </xdr:from>
    <xdr:ext cx="184731" cy="264560"/>
    <xdr:sp macro="" textlink="">
      <xdr:nvSpPr>
        <xdr:cNvPr id="126" name="ZoneText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91</xdr:row>
      <xdr:rowOff>0</xdr:rowOff>
    </xdr:from>
    <xdr:ext cx="184731" cy="264560"/>
    <xdr:sp macro="" textlink="">
      <xdr:nvSpPr>
        <xdr:cNvPr id="127" name="ZoneText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28" name="ZoneText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29" name="ZoneText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84731" cy="264560"/>
    <xdr:sp macro="" textlink="">
      <xdr:nvSpPr>
        <xdr:cNvPr id="130" name="ZoneText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84731" cy="264560"/>
    <xdr:sp macro="" textlink="">
      <xdr:nvSpPr>
        <xdr:cNvPr id="131" name="ZoneText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93</xdr:row>
      <xdr:rowOff>0</xdr:rowOff>
    </xdr:from>
    <xdr:ext cx="184731" cy="264560"/>
    <xdr:sp macro="" textlink="">
      <xdr:nvSpPr>
        <xdr:cNvPr id="132" name="ZoneText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93</xdr:row>
      <xdr:rowOff>0</xdr:rowOff>
    </xdr:from>
    <xdr:ext cx="184731" cy="264560"/>
    <xdr:sp macro="" textlink="">
      <xdr:nvSpPr>
        <xdr:cNvPr id="133" name="ZoneText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34" name="ZoneText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35" name="ZoneText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84731" cy="264560"/>
    <xdr:sp macro="" textlink="">
      <xdr:nvSpPr>
        <xdr:cNvPr id="136" name="ZoneText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84731" cy="264560"/>
    <xdr:sp macro="" textlink="">
      <xdr:nvSpPr>
        <xdr:cNvPr id="137" name="ZoneText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184731" cy="264560"/>
    <xdr:sp macro="" textlink="">
      <xdr:nvSpPr>
        <xdr:cNvPr id="138" name="ZoneText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184731" cy="264560"/>
    <xdr:sp macro="" textlink="">
      <xdr:nvSpPr>
        <xdr:cNvPr id="139" name="ZoneText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97</xdr:row>
      <xdr:rowOff>0</xdr:rowOff>
    </xdr:from>
    <xdr:ext cx="184731" cy="264560"/>
    <xdr:sp macro="" textlink="">
      <xdr:nvSpPr>
        <xdr:cNvPr id="140" name="ZoneText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97</xdr:row>
      <xdr:rowOff>0</xdr:rowOff>
    </xdr:from>
    <xdr:ext cx="184731" cy="264560"/>
    <xdr:sp macro="" textlink="">
      <xdr:nvSpPr>
        <xdr:cNvPr id="141" name="ZoneText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84731" cy="264560"/>
    <xdr:sp macro="" textlink="">
      <xdr:nvSpPr>
        <xdr:cNvPr id="142" name="ZoneText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84731" cy="264560"/>
    <xdr:sp macro="" textlink="">
      <xdr:nvSpPr>
        <xdr:cNvPr id="143" name="ZoneText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97</xdr:row>
      <xdr:rowOff>0</xdr:rowOff>
    </xdr:from>
    <xdr:ext cx="184731" cy="264560"/>
    <xdr:sp macro="" textlink="">
      <xdr:nvSpPr>
        <xdr:cNvPr id="144" name="ZoneText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97</xdr:row>
      <xdr:rowOff>0</xdr:rowOff>
    </xdr:from>
    <xdr:ext cx="184731" cy="264560"/>
    <xdr:sp macro="" textlink="">
      <xdr:nvSpPr>
        <xdr:cNvPr id="145" name="ZoneText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98</xdr:row>
      <xdr:rowOff>0</xdr:rowOff>
    </xdr:from>
    <xdr:ext cx="184731" cy="264560"/>
    <xdr:sp macro="" textlink="">
      <xdr:nvSpPr>
        <xdr:cNvPr id="146" name="ZoneText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98</xdr:row>
      <xdr:rowOff>0</xdr:rowOff>
    </xdr:from>
    <xdr:ext cx="184731" cy="264560"/>
    <xdr:sp macro="" textlink="">
      <xdr:nvSpPr>
        <xdr:cNvPr id="147" name="ZoneText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84731" cy="264560"/>
    <xdr:sp macro="" textlink="">
      <xdr:nvSpPr>
        <xdr:cNvPr id="148" name="ZoneText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84731" cy="264560"/>
    <xdr:sp macro="" textlink="">
      <xdr:nvSpPr>
        <xdr:cNvPr id="149" name="ZoneText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98</xdr:row>
      <xdr:rowOff>0</xdr:rowOff>
    </xdr:from>
    <xdr:ext cx="184731" cy="264560"/>
    <xdr:sp macro="" textlink="">
      <xdr:nvSpPr>
        <xdr:cNvPr id="150" name="ZoneText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98</xdr:row>
      <xdr:rowOff>0</xdr:rowOff>
    </xdr:from>
    <xdr:ext cx="184731" cy="264560"/>
    <xdr:sp macro="" textlink="">
      <xdr:nvSpPr>
        <xdr:cNvPr id="151" name="ZoneText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99</xdr:row>
      <xdr:rowOff>0</xdr:rowOff>
    </xdr:from>
    <xdr:ext cx="184731" cy="264560"/>
    <xdr:sp macro="" textlink="">
      <xdr:nvSpPr>
        <xdr:cNvPr id="152" name="ZoneText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99</xdr:row>
      <xdr:rowOff>0</xdr:rowOff>
    </xdr:from>
    <xdr:ext cx="184731" cy="264560"/>
    <xdr:sp macro="" textlink="">
      <xdr:nvSpPr>
        <xdr:cNvPr id="153" name="ZoneText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99</xdr:row>
      <xdr:rowOff>0</xdr:rowOff>
    </xdr:from>
    <xdr:ext cx="184731" cy="264560"/>
    <xdr:sp macro="" textlink="">
      <xdr:nvSpPr>
        <xdr:cNvPr id="154" name="ZoneText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99</xdr:row>
      <xdr:rowOff>0</xdr:rowOff>
    </xdr:from>
    <xdr:ext cx="184731" cy="264560"/>
    <xdr:sp macro="" textlink="">
      <xdr:nvSpPr>
        <xdr:cNvPr id="155" name="ZoneText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99</xdr:row>
      <xdr:rowOff>0</xdr:rowOff>
    </xdr:from>
    <xdr:ext cx="184731" cy="264560"/>
    <xdr:sp macro="" textlink="">
      <xdr:nvSpPr>
        <xdr:cNvPr id="156" name="ZoneText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99</xdr:row>
      <xdr:rowOff>0</xdr:rowOff>
    </xdr:from>
    <xdr:ext cx="184731" cy="264560"/>
    <xdr:sp macro="" textlink="">
      <xdr:nvSpPr>
        <xdr:cNvPr id="157" name="ZoneText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101</xdr:row>
      <xdr:rowOff>0</xdr:rowOff>
    </xdr:from>
    <xdr:ext cx="184731" cy="264560"/>
    <xdr:sp macro="" textlink="">
      <xdr:nvSpPr>
        <xdr:cNvPr id="158" name="ZoneText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101</xdr:row>
      <xdr:rowOff>0</xdr:rowOff>
    </xdr:from>
    <xdr:ext cx="184731" cy="264560"/>
    <xdr:sp macro="" textlink="">
      <xdr:nvSpPr>
        <xdr:cNvPr id="159" name="ZoneTexte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184731" cy="264560"/>
    <xdr:sp macro="" textlink="">
      <xdr:nvSpPr>
        <xdr:cNvPr id="160" name="ZoneText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184731" cy="264560"/>
    <xdr:sp macro="" textlink="">
      <xdr:nvSpPr>
        <xdr:cNvPr id="161" name="ZoneText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101</xdr:row>
      <xdr:rowOff>0</xdr:rowOff>
    </xdr:from>
    <xdr:ext cx="184731" cy="264560"/>
    <xdr:sp macro="" textlink="">
      <xdr:nvSpPr>
        <xdr:cNvPr id="162" name="ZoneTexte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101</xdr:row>
      <xdr:rowOff>0</xdr:rowOff>
    </xdr:from>
    <xdr:ext cx="184731" cy="264560"/>
    <xdr:sp macro="" textlink="">
      <xdr:nvSpPr>
        <xdr:cNvPr id="163" name="ZoneText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102</xdr:row>
      <xdr:rowOff>0</xdr:rowOff>
    </xdr:from>
    <xdr:ext cx="184731" cy="264560"/>
    <xdr:sp macro="" textlink="">
      <xdr:nvSpPr>
        <xdr:cNvPr id="164" name="ZoneTexte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102</xdr:row>
      <xdr:rowOff>0</xdr:rowOff>
    </xdr:from>
    <xdr:ext cx="184731" cy="264560"/>
    <xdr:sp macro="" textlink="">
      <xdr:nvSpPr>
        <xdr:cNvPr id="165" name="ZoneTexte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84731" cy="264560"/>
    <xdr:sp macro="" textlink="">
      <xdr:nvSpPr>
        <xdr:cNvPr id="166" name="ZoneTexte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84731" cy="264560"/>
    <xdr:sp macro="" textlink="">
      <xdr:nvSpPr>
        <xdr:cNvPr id="167" name="ZoneTexte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68" name="ZoneTexte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69" name="ZoneTexte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104</xdr:row>
      <xdr:rowOff>0</xdr:rowOff>
    </xdr:from>
    <xdr:ext cx="184731" cy="264560"/>
    <xdr:sp macro="" textlink="">
      <xdr:nvSpPr>
        <xdr:cNvPr id="170" name="ZoneText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104</xdr:row>
      <xdr:rowOff>0</xdr:rowOff>
    </xdr:from>
    <xdr:ext cx="184731" cy="264560"/>
    <xdr:sp macro="" textlink="">
      <xdr:nvSpPr>
        <xdr:cNvPr id="171" name="ZoneTexte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184731" cy="264560"/>
    <xdr:sp macro="" textlink="">
      <xdr:nvSpPr>
        <xdr:cNvPr id="172" name="ZoneText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184731" cy="264560"/>
    <xdr:sp macro="" textlink="">
      <xdr:nvSpPr>
        <xdr:cNvPr id="173" name="ZoneTexte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74" name="ZoneText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75" name="ZoneTexte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105</xdr:row>
      <xdr:rowOff>0</xdr:rowOff>
    </xdr:from>
    <xdr:ext cx="184731" cy="264560"/>
    <xdr:sp macro="" textlink="">
      <xdr:nvSpPr>
        <xdr:cNvPr id="176" name="ZoneTexte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105</xdr:row>
      <xdr:rowOff>0</xdr:rowOff>
    </xdr:from>
    <xdr:ext cx="184731" cy="264560"/>
    <xdr:sp macro="" textlink="">
      <xdr:nvSpPr>
        <xdr:cNvPr id="177" name="ZoneText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184731" cy="264560"/>
    <xdr:sp macro="" textlink="">
      <xdr:nvSpPr>
        <xdr:cNvPr id="178" name="ZoneText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184731" cy="264560"/>
    <xdr:sp macro="" textlink="">
      <xdr:nvSpPr>
        <xdr:cNvPr id="179" name="ZoneText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105</xdr:row>
      <xdr:rowOff>0</xdr:rowOff>
    </xdr:from>
    <xdr:ext cx="184731" cy="264560"/>
    <xdr:sp macro="" textlink="">
      <xdr:nvSpPr>
        <xdr:cNvPr id="180" name="ZoneText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105</xdr:row>
      <xdr:rowOff>0</xdr:rowOff>
    </xdr:from>
    <xdr:ext cx="184731" cy="264560"/>
    <xdr:sp macro="" textlink="">
      <xdr:nvSpPr>
        <xdr:cNvPr id="181" name="ZoneText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184731" cy="264560"/>
    <xdr:sp macro="" textlink="">
      <xdr:nvSpPr>
        <xdr:cNvPr id="182" name="ZoneText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184731" cy="264560"/>
    <xdr:sp macro="" textlink="">
      <xdr:nvSpPr>
        <xdr:cNvPr id="183" name="ZoneText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84731" cy="264560"/>
    <xdr:sp macro="" textlink="">
      <xdr:nvSpPr>
        <xdr:cNvPr id="184" name="ZoneTexte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84731" cy="264560"/>
    <xdr:sp macro="" textlink="">
      <xdr:nvSpPr>
        <xdr:cNvPr id="185" name="ZoneText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86" name="ZoneTexte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87" name="ZoneTexte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117</xdr:row>
      <xdr:rowOff>0</xdr:rowOff>
    </xdr:from>
    <xdr:ext cx="184731" cy="264560"/>
    <xdr:sp macro="" textlink="">
      <xdr:nvSpPr>
        <xdr:cNvPr id="188" name="ZoneText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6896100" y="30312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117</xdr:row>
      <xdr:rowOff>0</xdr:rowOff>
    </xdr:from>
    <xdr:ext cx="184731" cy="264560"/>
    <xdr:sp macro="" textlink="">
      <xdr:nvSpPr>
        <xdr:cNvPr id="189" name="ZoneText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6896100" y="30312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118</xdr:row>
      <xdr:rowOff>0</xdr:rowOff>
    </xdr:from>
    <xdr:ext cx="184731" cy="264560"/>
    <xdr:sp macro="" textlink="">
      <xdr:nvSpPr>
        <xdr:cNvPr id="190" name="ZoneTexte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6896100" y="30769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116</xdr:row>
      <xdr:rowOff>0</xdr:rowOff>
    </xdr:from>
    <xdr:ext cx="184731" cy="264560"/>
    <xdr:sp macro="" textlink="">
      <xdr:nvSpPr>
        <xdr:cNvPr id="191" name="ZoneText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6896100" y="3012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116</xdr:row>
      <xdr:rowOff>0</xdr:rowOff>
    </xdr:from>
    <xdr:ext cx="184731" cy="264560"/>
    <xdr:sp macro="" textlink="">
      <xdr:nvSpPr>
        <xdr:cNvPr id="192" name="ZoneText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6896100" y="3012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116</xdr:row>
      <xdr:rowOff>0</xdr:rowOff>
    </xdr:from>
    <xdr:ext cx="184731" cy="264560"/>
    <xdr:sp macro="" textlink="">
      <xdr:nvSpPr>
        <xdr:cNvPr id="193" name="ZoneText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6896100" y="3012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116</xdr:row>
      <xdr:rowOff>0</xdr:rowOff>
    </xdr:from>
    <xdr:ext cx="184731" cy="264560"/>
    <xdr:sp macro="" textlink="">
      <xdr:nvSpPr>
        <xdr:cNvPr id="194" name="ZoneText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6896100" y="3012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116</xdr:row>
      <xdr:rowOff>0</xdr:rowOff>
    </xdr:from>
    <xdr:ext cx="184731" cy="264560"/>
    <xdr:sp macro="" textlink="">
      <xdr:nvSpPr>
        <xdr:cNvPr id="195" name="ZoneText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6896100" y="3012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120</xdr:row>
      <xdr:rowOff>0</xdr:rowOff>
    </xdr:from>
    <xdr:ext cx="184731" cy="264560"/>
    <xdr:sp macro="" textlink="">
      <xdr:nvSpPr>
        <xdr:cNvPr id="196" name="ZoneText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120</xdr:row>
      <xdr:rowOff>0</xdr:rowOff>
    </xdr:from>
    <xdr:ext cx="184731" cy="264560"/>
    <xdr:sp macro="" textlink="">
      <xdr:nvSpPr>
        <xdr:cNvPr id="197" name="ZoneText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198" name="ZoneText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199" name="ZoneText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120</xdr:row>
      <xdr:rowOff>0</xdr:rowOff>
    </xdr:from>
    <xdr:ext cx="184731" cy="264560"/>
    <xdr:sp macro="" textlink="">
      <xdr:nvSpPr>
        <xdr:cNvPr id="200" name="ZoneText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120</xdr:row>
      <xdr:rowOff>0</xdr:rowOff>
    </xdr:from>
    <xdr:ext cx="184731" cy="264560"/>
    <xdr:sp macro="" textlink="">
      <xdr:nvSpPr>
        <xdr:cNvPr id="201" name="ZoneText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84731" cy="264560"/>
    <xdr:sp macro="" textlink="">
      <xdr:nvSpPr>
        <xdr:cNvPr id="202" name="ZoneText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84731" cy="264560"/>
    <xdr:sp macro="" textlink="">
      <xdr:nvSpPr>
        <xdr:cNvPr id="203" name="ZoneTexte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184731" cy="264560"/>
    <xdr:sp macro="" textlink="">
      <xdr:nvSpPr>
        <xdr:cNvPr id="204" name="ZoneText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184731" cy="264560"/>
    <xdr:sp macro="" textlink="">
      <xdr:nvSpPr>
        <xdr:cNvPr id="205" name="ZoneText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84731" cy="264560"/>
    <xdr:sp macro="" textlink="">
      <xdr:nvSpPr>
        <xdr:cNvPr id="206" name="ZoneText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84731" cy="264560"/>
    <xdr:sp macro="" textlink="">
      <xdr:nvSpPr>
        <xdr:cNvPr id="207" name="ZoneText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123</xdr:row>
      <xdr:rowOff>0</xdr:rowOff>
    </xdr:from>
    <xdr:ext cx="184731" cy="264560"/>
    <xdr:sp macro="" textlink="">
      <xdr:nvSpPr>
        <xdr:cNvPr id="208" name="ZoneTexte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123</xdr:row>
      <xdr:rowOff>0</xdr:rowOff>
    </xdr:from>
    <xdr:ext cx="184731" cy="264560"/>
    <xdr:sp macro="" textlink="">
      <xdr:nvSpPr>
        <xdr:cNvPr id="209" name="ZoneText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184731" cy="264560"/>
    <xdr:sp macro="" textlink="">
      <xdr:nvSpPr>
        <xdr:cNvPr id="210" name="ZoneTexte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184731" cy="264560"/>
    <xdr:sp macro="" textlink="">
      <xdr:nvSpPr>
        <xdr:cNvPr id="211" name="ZoneTexte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84731" cy="264560"/>
    <xdr:sp macro="" textlink="">
      <xdr:nvSpPr>
        <xdr:cNvPr id="212" name="ZoneText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84731" cy="264560"/>
    <xdr:sp macro="" textlink="">
      <xdr:nvSpPr>
        <xdr:cNvPr id="213" name="ZoneText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124</xdr:row>
      <xdr:rowOff>0</xdr:rowOff>
    </xdr:from>
    <xdr:ext cx="184731" cy="264560"/>
    <xdr:sp macro="" textlink="">
      <xdr:nvSpPr>
        <xdr:cNvPr id="214" name="ZoneTexte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124</xdr:row>
      <xdr:rowOff>0</xdr:rowOff>
    </xdr:from>
    <xdr:ext cx="184731" cy="264560"/>
    <xdr:sp macro="" textlink="">
      <xdr:nvSpPr>
        <xdr:cNvPr id="215" name="ZoneText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184731" cy="264560"/>
    <xdr:sp macro="" textlink="">
      <xdr:nvSpPr>
        <xdr:cNvPr id="216" name="ZoneText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184731" cy="264560"/>
    <xdr:sp macro="" textlink="">
      <xdr:nvSpPr>
        <xdr:cNvPr id="217" name="ZoneTexte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84731" cy="264560"/>
    <xdr:sp macro="" textlink="">
      <xdr:nvSpPr>
        <xdr:cNvPr id="218" name="ZoneTexte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84731" cy="264560"/>
    <xdr:sp macro="" textlink="">
      <xdr:nvSpPr>
        <xdr:cNvPr id="219" name="ZoneTexte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4731" cy="264560"/>
    <xdr:sp macro="" textlink="">
      <xdr:nvSpPr>
        <xdr:cNvPr id="220" name="ZoneTexte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4731" cy="264560"/>
    <xdr:sp macro="" textlink="">
      <xdr:nvSpPr>
        <xdr:cNvPr id="221" name="ZoneText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4731" cy="264560"/>
    <xdr:sp macro="" textlink="">
      <xdr:nvSpPr>
        <xdr:cNvPr id="222" name="ZoneText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4731" cy="264560"/>
    <xdr:sp macro="" textlink="">
      <xdr:nvSpPr>
        <xdr:cNvPr id="223" name="ZoneTexte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127</xdr:row>
      <xdr:rowOff>0</xdr:rowOff>
    </xdr:from>
    <xdr:ext cx="184731" cy="264560"/>
    <xdr:sp macro="" textlink="">
      <xdr:nvSpPr>
        <xdr:cNvPr id="224" name="ZoneTexte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127</xdr:row>
      <xdr:rowOff>0</xdr:rowOff>
    </xdr:from>
    <xdr:ext cx="184731" cy="264560"/>
    <xdr:sp macro="" textlink="">
      <xdr:nvSpPr>
        <xdr:cNvPr id="225" name="ZoneText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128</xdr:row>
      <xdr:rowOff>0</xdr:rowOff>
    </xdr:from>
    <xdr:ext cx="184731" cy="264560"/>
    <xdr:sp macro="" textlink="">
      <xdr:nvSpPr>
        <xdr:cNvPr id="226" name="ZoneTexte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128</xdr:row>
      <xdr:rowOff>0</xdr:rowOff>
    </xdr:from>
    <xdr:ext cx="184731" cy="264560"/>
    <xdr:sp macro="" textlink="">
      <xdr:nvSpPr>
        <xdr:cNvPr id="227" name="ZoneTexte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184731" cy="264560"/>
    <xdr:sp macro="" textlink="">
      <xdr:nvSpPr>
        <xdr:cNvPr id="228" name="ZoneTexte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184731" cy="264560"/>
    <xdr:sp macro="" textlink="">
      <xdr:nvSpPr>
        <xdr:cNvPr id="229" name="ZoneTexte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184731" cy="264560"/>
    <xdr:sp macro="" textlink="">
      <xdr:nvSpPr>
        <xdr:cNvPr id="230" name="ZoneTexte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184731" cy="264560"/>
    <xdr:sp macro="" textlink="">
      <xdr:nvSpPr>
        <xdr:cNvPr id="231" name="ZoneTexte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84731" cy="264560"/>
    <xdr:sp macro="" textlink="">
      <xdr:nvSpPr>
        <xdr:cNvPr id="232" name="ZoneTexte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7635240" y="446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84731" cy="264560"/>
    <xdr:sp macro="" textlink="">
      <xdr:nvSpPr>
        <xdr:cNvPr id="233" name="ZoneTexte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7635240" y="446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127</xdr:row>
      <xdr:rowOff>0</xdr:rowOff>
    </xdr:from>
    <xdr:ext cx="184731" cy="264560"/>
    <xdr:sp macro="" textlink="">
      <xdr:nvSpPr>
        <xdr:cNvPr id="234" name="ZoneTexte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127</xdr:row>
      <xdr:rowOff>0</xdr:rowOff>
    </xdr:from>
    <xdr:ext cx="184731" cy="264560"/>
    <xdr:sp macro="" textlink="">
      <xdr:nvSpPr>
        <xdr:cNvPr id="235" name="ZoneTexte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84731" cy="264560"/>
    <xdr:sp macro="" textlink="">
      <xdr:nvSpPr>
        <xdr:cNvPr id="236" name="ZoneText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84731" cy="264560"/>
    <xdr:sp macro="" textlink="">
      <xdr:nvSpPr>
        <xdr:cNvPr id="237" name="ZoneTexte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133</xdr:row>
      <xdr:rowOff>0</xdr:rowOff>
    </xdr:from>
    <xdr:ext cx="184731" cy="264560"/>
    <xdr:sp macro="" textlink="">
      <xdr:nvSpPr>
        <xdr:cNvPr id="238" name="ZoneTexte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133</xdr:row>
      <xdr:rowOff>0</xdr:rowOff>
    </xdr:from>
    <xdr:ext cx="184731" cy="264560"/>
    <xdr:sp macro="" textlink="">
      <xdr:nvSpPr>
        <xdr:cNvPr id="239" name="ZoneTexte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134</xdr:row>
      <xdr:rowOff>0</xdr:rowOff>
    </xdr:from>
    <xdr:ext cx="184731" cy="264560"/>
    <xdr:sp macro="" textlink="">
      <xdr:nvSpPr>
        <xdr:cNvPr id="240" name="ZoneTexte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8375374" y="450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134</xdr:row>
      <xdr:rowOff>0</xdr:rowOff>
    </xdr:from>
    <xdr:ext cx="184731" cy="264560"/>
    <xdr:sp macro="" textlink="">
      <xdr:nvSpPr>
        <xdr:cNvPr id="241" name="ZoneText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8375374" y="450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135</xdr:row>
      <xdr:rowOff>0</xdr:rowOff>
    </xdr:from>
    <xdr:ext cx="184731" cy="264560"/>
    <xdr:sp macro="" textlink="">
      <xdr:nvSpPr>
        <xdr:cNvPr id="242" name="ZoneText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135</xdr:row>
      <xdr:rowOff>0</xdr:rowOff>
    </xdr:from>
    <xdr:ext cx="184731" cy="264560"/>
    <xdr:sp macro="" textlink="">
      <xdr:nvSpPr>
        <xdr:cNvPr id="243" name="ZoneText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136</xdr:row>
      <xdr:rowOff>0</xdr:rowOff>
    </xdr:from>
    <xdr:ext cx="184731" cy="264560"/>
    <xdr:sp macro="" textlink="">
      <xdr:nvSpPr>
        <xdr:cNvPr id="244" name="ZoneText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136</xdr:row>
      <xdr:rowOff>0</xdr:rowOff>
    </xdr:from>
    <xdr:ext cx="184731" cy="264560"/>
    <xdr:sp macro="" textlink="">
      <xdr:nvSpPr>
        <xdr:cNvPr id="245" name="ZoneTexte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137</xdr:row>
      <xdr:rowOff>0</xdr:rowOff>
    </xdr:from>
    <xdr:ext cx="184731" cy="264560"/>
    <xdr:sp macro="" textlink="">
      <xdr:nvSpPr>
        <xdr:cNvPr id="246" name="ZoneTexte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137</xdr:row>
      <xdr:rowOff>0</xdr:rowOff>
    </xdr:from>
    <xdr:ext cx="184731" cy="264560"/>
    <xdr:sp macro="" textlink="">
      <xdr:nvSpPr>
        <xdr:cNvPr id="247" name="ZoneTexte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184731" cy="264560"/>
    <xdr:sp macro="" textlink="">
      <xdr:nvSpPr>
        <xdr:cNvPr id="248" name="ZoneTexte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184731" cy="264560"/>
    <xdr:sp macro="" textlink="">
      <xdr:nvSpPr>
        <xdr:cNvPr id="249" name="ZoneTexte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140</xdr:row>
      <xdr:rowOff>0</xdr:rowOff>
    </xdr:from>
    <xdr:ext cx="184731" cy="264560"/>
    <xdr:sp macro="" textlink="">
      <xdr:nvSpPr>
        <xdr:cNvPr id="250" name="ZoneTexte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140</xdr:row>
      <xdr:rowOff>0</xdr:rowOff>
    </xdr:from>
    <xdr:ext cx="184731" cy="264560"/>
    <xdr:sp macro="" textlink="">
      <xdr:nvSpPr>
        <xdr:cNvPr id="251" name="ZoneTexte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184731" cy="264560"/>
    <xdr:sp macro="" textlink="">
      <xdr:nvSpPr>
        <xdr:cNvPr id="252" name="ZoneTexte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184731" cy="264560"/>
    <xdr:sp macro="" textlink="">
      <xdr:nvSpPr>
        <xdr:cNvPr id="253" name="ZoneTexte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84731" cy="264560"/>
    <xdr:sp macro="" textlink="">
      <xdr:nvSpPr>
        <xdr:cNvPr id="254" name="ZoneTexte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84731" cy="264560"/>
    <xdr:sp macro="" textlink="">
      <xdr:nvSpPr>
        <xdr:cNvPr id="255" name="ZoneTexte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84731" cy="264560"/>
    <xdr:sp macro="" textlink="">
      <xdr:nvSpPr>
        <xdr:cNvPr id="256" name="ZoneTexte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84731" cy="264560"/>
    <xdr:sp macro="" textlink="">
      <xdr:nvSpPr>
        <xdr:cNvPr id="257" name="ZoneTexte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184731" cy="264560"/>
    <xdr:sp macro="" textlink="">
      <xdr:nvSpPr>
        <xdr:cNvPr id="258" name="ZoneTexte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184731" cy="264560"/>
    <xdr:sp macro="" textlink="">
      <xdr:nvSpPr>
        <xdr:cNvPr id="259" name="ZoneTexte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84731" cy="264560"/>
    <xdr:sp macro="" textlink="">
      <xdr:nvSpPr>
        <xdr:cNvPr id="260" name="ZoneTexte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84731" cy="264560"/>
    <xdr:sp macro="" textlink="">
      <xdr:nvSpPr>
        <xdr:cNvPr id="261" name="ZoneTexte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2</xdr:col>
      <xdr:colOff>47625</xdr:colOff>
      <xdr:row>125</xdr:row>
      <xdr:rowOff>219075</xdr:rowOff>
    </xdr:from>
    <xdr:to>
      <xdr:col>2</xdr:col>
      <xdr:colOff>514350</xdr:colOff>
      <xdr:row>125</xdr:row>
      <xdr:rowOff>219076</xdr:rowOff>
    </xdr:to>
    <xdr:cxnSp macro="">
      <xdr:nvCxnSpPr>
        <xdr:cNvPr id="75" name="Connecteur droit avec flèch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 flipV="1">
          <a:off x="1276350" y="40595550"/>
          <a:ext cx="466725" cy="1"/>
        </a:xfrm>
        <a:prstGeom prst="straightConnector1">
          <a:avLst/>
        </a:prstGeom>
        <a:ln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132</xdr:row>
      <xdr:rowOff>161925</xdr:rowOff>
    </xdr:from>
    <xdr:to>
      <xdr:col>2</xdr:col>
      <xdr:colOff>552450</xdr:colOff>
      <xdr:row>132</xdr:row>
      <xdr:rowOff>161926</xdr:rowOff>
    </xdr:to>
    <xdr:cxnSp macro="">
      <xdr:nvCxnSpPr>
        <xdr:cNvPr id="263" name="Connecteur droit avec flèche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CxnSpPr/>
      </xdr:nvCxnSpPr>
      <xdr:spPr>
        <a:xfrm flipV="1">
          <a:off x="1314450" y="43148250"/>
          <a:ext cx="466725" cy="1"/>
        </a:xfrm>
        <a:prstGeom prst="straightConnector1">
          <a:avLst/>
        </a:prstGeom>
        <a:ln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10</xdr:col>
      <xdr:colOff>0</xdr:colOff>
      <xdr:row>100</xdr:row>
      <xdr:rowOff>0</xdr:rowOff>
    </xdr:from>
    <xdr:ext cx="184731" cy="264560"/>
    <xdr:sp macro="" textlink="">
      <xdr:nvSpPr>
        <xdr:cNvPr id="262" name="ZoneTexte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834390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184731" cy="264560"/>
    <xdr:sp macro="" textlink="">
      <xdr:nvSpPr>
        <xdr:cNvPr id="264" name="ZoneTexte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834390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184731" cy="264560"/>
    <xdr:sp macro="" textlink="">
      <xdr:nvSpPr>
        <xdr:cNvPr id="265" name="ZoneTexte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761238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184731" cy="264560"/>
    <xdr:sp macro="" textlink="">
      <xdr:nvSpPr>
        <xdr:cNvPr id="266" name="ZoneTexte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761238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100</xdr:row>
      <xdr:rowOff>0</xdr:rowOff>
    </xdr:from>
    <xdr:ext cx="184731" cy="264560"/>
    <xdr:sp macro="" textlink="">
      <xdr:nvSpPr>
        <xdr:cNvPr id="267" name="ZoneTexte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688086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100</xdr:row>
      <xdr:rowOff>0</xdr:rowOff>
    </xdr:from>
    <xdr:ext cx="184731" cy="264560"/>
    <xdr:sp macro="" textlink="">
      <xdr:nvSpPr>
        <xdr:cNvPr id="268" name="ZoneTexte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688086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269" name="ZoneTexte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688086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270" name="ZoneTexte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688086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184731" cy="264560"/>
    <xdr:sp macro="" textlink="">
      <xdr:nvSpPr>
        <xdr:cNvPr id="271" name="ZoneTexte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761238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184731" cy="264560"/>
    <xdr:sp macro="" textlink="">
      <xdr:nvSpPr>
        <xdr:cNvPr id="272" name="ZoneTexte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761238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92</xdr:row>
      <xdr:rowOff>0</xdr:rowOff>
    </xdr:from>
    <xdr:ext cx="184731" cy="264560"/>
    <xdr:sp macro="" textlink="">
      <xdr:nvSpPr>
        <xdr:cNvPr id="273" name="ZoneTexte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834390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92</xdr:row>
      <xdr:rowOff>0</xdr:rowOff>
    </xdr:from>
    <xdr:ext cx="184731" cy="264560"/>
    <xdr:sp macro="" textlink="">
      <xdr:nvSpPr>
        <xdr:cNvPr id="274" name="ZoneTexte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834390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136</xdr:row>
      <xdr:rowOff>0</xdr:rowOff>
    </xdr:from>
    <xdr:ext cx="184731" cy="264560"/>
    <xdr:sp macro="" textlink="">
      <xdr:nvSpPr>
        <xdr:cNvPr id="275" name="ZoneTexte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6880860" y="44752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136</xdr:row>
      <xdr:rowOff>0</xdr:rowOff>
    </xdr:from>
    <xdr:ext cx="184731" cy="264560"/>
    <xdr:sp macro="" textlink="">
      <xdr:nvSpPr>
        <xdr:cNvPr id="276" name="ZoneTexte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6880860" y="44752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8"/>
  <sheetViews>
    <sheetView showGridLines="0" tabSelected="1" showWhiteSpace="0" topLeftCell="A79" zoomScaleNormal="100" zoomScaleSheetLayoutView="80" workbookViewId="0">
      <selection activeCell="D98" sqref="D98"/>
    </sheetView>
  </sheetViews>
  <sheetFormatPr baseColWidth="10" defaultColWidth="10.6640625" defaultRowHeight="14.4" x14ac:dyDescent="0.3"/>
  <cols>
    <col min="1" max="1" width="11.33203125" style="3" customWidth="1"/>
    <col min="2" max="2" width="7.109375" style="3" customWidth="1"/>
    <col min="3" max="3" width="9.6640625" style="3" customWidth="1"/>
    <col min="4" max="4" width="37.109375" style="3" customWidth="1"/>
    <col min="5" max="5" width="5.6640625" style="3" customWidth="1"/>
    <col min="6" max="6" width="5.44140625" style="3" customWidth="1"/>
    <col min="7" max="8" width="12" style="3" customWidth="1"/>
    <col min="9" max="16384" width="10.6640625" style="3"/>
  </cols>
  <sheetData>
    <row r="1" spans="1:12" ht="71.7" customHeight="1" x14ac:dyDescent="0.3">
      <c r="A1" s="99" t="s">
        <v>137</v>
      </c>
      <c r="B1" s="2"/>
      <c r="C1" s="2"/>
      <c r="D1" s="2"/>
      <c r="E1" s="2"/>
      <c r="F1" s="2"/>
      <c r="G1" s="2"/>
      <c r="H1" s="2"/>
      <c r="I1" s="233"/>
      <c r="J1" s="233"/>
      <c r="K1" s="233"/>
      <c r="L1" s="233"/>
    </row>
    <row r="2" spans="1:12" ht="28.95" customHeight="1" x14ac:dyDescent="0.3">
      <c r="A2" s="17"/>
      <c r="B2" s="4"/>
      <c r="C2" s="4"/>
      <c r="D2" s="4"/>
      <c r="E2" s="4"/>
      <c r="F2" s="4"/>
      <c r="G2" s="4"/>
      <c r="H2" s="4"/>
    </row>
    <row r="3" spans="1:12" x14ac:dyDescent="0.3">
      <c r="B3" s="5"/>
      <c r="C3" s="5"/>
      <c r="D3" s="6"/>
      <c r="E3" s="6"/>
      <c r="F3" s="6"/>
      <c r="G3" s="6"/>
      <c r="H3" s="6"/>
    </row>
    <row r="4" spans="1:12" ht="25.2" customHeight="1" x14ac:dyDescent="0.3">
      <c r="A4" s="100" t="s">
        <v>157</v>
      </c>
      <c r="B4" s="7"/>
      <c r="C4" s="243" t="s">
        <v>192</v>
      </c>
      <c r="D4" s="8"/>
      <c r="E4" s="8"/>
      <c r="F4" s="8"/>
      <c r="G4" s="8"/>
      <c r="H4" s="8"/>
    </row>
    <row r="5" spans="1:12" ht="14.4" customHeight="1" x14ac:dyDescent="0.3">
      <c r="B5" s="9"/>
      <c r="C5" s="9"/>
      <c r="D5" s="9"/>
      <c r="E5" s="9"/>
      <c r="F5" s="9"/>
      <c r="G5" s="9"/>
      <c r="H5" s="9"/>
      <c r="I5" s="226" t="s">
        <v>136</v>
      </c>
      <c r="J5" t="s">
        <v>148</v>
      </c>
    </row>
    <row r="6" spans="1:12" ht="14.4" customHeight="1" thickBot="1" x14ac:dyDescent="0.35">
      <c r="B6" s="9"/>
      <c r="C6" s="9"/>
      <c r="D6" s="9"/>
      <c r="E6" s="9"/>
      <c r="F6" s="9"/>
      <c r="G6" s="9"/>
      <c r="H6" s="9"/>
      <c r="I6" s="227" t="s">
        <v>136</v>
      </c>
      <c r="J6" s="228" t="s">
        <v>149</v>
      </c>
    </row>
    <row r="7" spans="1:12" ht="37.950000000000003" customHeight="1" x14ac:dyDescent="0.3">
      <c r="A7" s="292" t="s">
        <v>138</v>
      </c>
      <c r="B7" s="10"/>
      <c r="C7" s="304" t="s">
        <v>6</v>
      </c>
      <c r="D7" s="304" t="s">
        <v>3</v>
      </c>
      <c r="E7" s="304" t="s">
        <v>2</v>
      </c>
      <c r="F7" s="304" t="s">
        <v>1</v>
      </c>
      <c r="G7" s="304" t="s">
        <v>139</v>
      </c>
      <c r="H7" s="302" t="s">
        <v>7</v>
      </c>
      <c r="I7" s="292" t="s">
        <v>133</v>
      </c>
      <c r="J7" s="294" t="s">
        <v>134</v>
      </c>
      <c r="K7" s="296" t="s">
        <v>135</v>
      </c>
    </row>
    <row r="8" spans="1:12" ht="20.399999999999999" customHeight="1" thickBot="1" x14ac:dyDescent="0.35">
      <c r="A8" s="293"/>
      <c r="B8" s="11"/>
      <c r="C8" s="305"/>
      <c r="D8" s="305"/>
      <c r="E8" s="305"/>
      <c r="F8" s="305"/>
      <c r="G8" s="305"/>
      <c r="H8" s="303"/>
      <c r="I8" s="293"/>
      <c r="J8" s="295"/>
      <c r="K8" s="297"/>
    </row>
    <row r="9" spans="1:12" s="17" customFormat="1" ht="25.95" customHeight="1" thickBot="1" x14ac:dyDescent="0.35">
      <c r="A9" s="259" t="s">
        <v>193</v>
      </c>
      <c r="B9" s="260"/>
      <c r="C9" s="12" t="s">
        <v>161</v>
      </c>
      <c r="D9" s="13" t="s">
        <v>12</v>
      </c>
      <c r="E9" s="14">
        <v>6</v>
      </c>
      <c r="F9" s="15">
        <v>3</v>
      </c>
      <c r="G9" s="16"/>
      <c r="H9" s="16">
        <f>SUM(H10:H12)</f>
        <v>54</v>
      </c>
      <c r="I9" s="212"/>
      <c r="J9" s="213"/>
      <c r="K9" s="214"/>
    </row>
    <row r="10" spans="1:12" ht="30.6" customHeight="1" x14ac:dyDescent="0.3">
      <c r="A10" s="239"/>
      <c r="B10" s="18"/>
      <c r="C10" s="19" t="s">
        <v>162</v>
      </c>
      <c r="D10" s="20" t="s">
        <v>9</v>
      </c>
      <c r="E10" s="21">
        <v>2</v>
      </c>
      <c r="F10" s="22">
        <v>1</v>
      </c>
      <c r="G10" s="23" t="s">
        <v>42</v>
      </c>
      <c r="H10" s="23">
        <v>18</v>
      </c>
      <c r="I10" s="151" t="s">
        <v>136</v>
      </c>
      <c r="J10" s="148" t="s">
        <v>136</v>
      </c>
      <c r="K10" s="152" t="s">
        <v>136</v>
      </c>
      <c r="L10" s="244"/>
    </row>
    <row r="11" spans="1:12" ht="30.6" customHeight="1" x14ac:dyDescent="0.3">
      <c r="A11" s="240"/>
      <c r="B11" s="25"/>
      <c r="C11" s="25" t="s">
        <v>163</v>
      </c>
      <c r="D11" s="26" t="s">
        <v>10</v>
      </c>
      <c r="E11" s="27">
        <v>2</v>
      </c>
      <c r="F11" s="28">
        <v>1</v>
      </c>
      <c r="G11" s="29" t="s">
        <v>43</v>
      </c>
      <c r="H11" s="29">
        <v>18</v>
      </c>
      <c r="I11" s="151" t="s">
        <v>136</v>
      </c>
      <c r="J11" s="148" t="s">
        <v>136</v>
      </c>
      <c r="K11" s="152" t="s">
        <v>136</v>
      </c>
    </row>
    <row r="12" spans="1:12" ht="30.6" customHeight="1" thickBot="1" x14ac:dyDescent="0.35">
      <c r="A12" s="238"/>
      <c r="B12" s="237"/>
      <c r="C12" s="31" t="s">
        <v>164</v>
      </c>
      <c r="D12" s="32" t="s">
        <v>11</v>
      </c>
      <c r="E12" s="33">
        <v>2</v>
      </c>
      <c r="F12" s="34">
        <v>1</v>
      </c>
      <c r="G12" s="35" t="s">
        <v>156</v>
      </c>
      <c r="H12" s="35">
        <v>18</v>
      </c>
      <c r="I12" s="154" t="s">
        <v>136</v>
      </c>
      <c r="J12" s="155" t="s">
        <v>136</v>
      </c>
      <c r="K12" s="156" t="s">
        <v>136</v>
      </c>
    </row>
    <row r="13" spans="1:12" ht="25.95" customHeight="1" thickBot="1" x14ac:dyDescent="0.35">
      <c r="A13" s="261" t="s">
        <v>194</v>
      </c>
      <c r="B13" s="262"/>
      <c r="C13" s="12" t="s">
        <v>167</v>
      </c>
      <c r="D13" s="13" t="s">
        <v>141</v>
      </c>
      <c r="E13" s="14">
        <v>8</v>
      </c>
      <c r="F13" s="15">
        <v>4</v>
      </c>
      <c r="G13" s="16"/>
      <c r="H13" s="16">
        <f>H14+H15+H19+H21</f>
        <v>96</v>
      </c>
      <c r="I13" s="215"/>
      <c r="J13" s="216"/>
      <c r="K13" s="217"/>
    </row>
    <row r="14" spans="1:12" ht="36" customHeight="1" thickBot="1" x14ac:dyDescent="0.35">
      <c r="A14" s="257"/>
      <c r="B14" s="258"/>
      <c r="C14" s="19" t="s">
        <v>168</v>
      </c>
      <c r="D14" s="20" t="s">
        <v>140</v>
      </c>
      <c r="E14" s="27">
        <v>2</v>
      </c>
      <c r="F14" s="22">
        <v>1</v>
      </c>
      <c r="G14" s="23" t="s">
        <v>291</v>
      </c>
      <c r="H14" s="24">
        <v>12</v>
      </c>
      <c r="I14" s="175" t="s">
        <v>136</v>
      </c>
      <c r="J14" s="160" t="s">
        <v>136</v>
      </c>
      <c r="K14" s="170" t="s">
        <v>136</v>
      </c>
    </row>
    <row r="15" spans="1:12" ht="30" customHeight="1" x14ac:dyDescent="0.3">
      <c r="A15" s="283" t="s">
        <v>15</v>
      </c>
      <c r="B15" s="284"/>
      <c r="C15" s="40" t="s">
        <v>169</v>
      </c>
      <c r="D15" s="41" t="s">
        <v>13</v>
      </c>
      <c r="E15" s="138">
        <v>2</v>
      </c>
      <c r="F15" s="43">
        <v>1</v>
      </c>
      <c r="G15" s="44" t="s">
        <v>44</v>
      </c>
      <c r="H15" s="45">
        <v>30</v>
      </c>
      <c r="I15" s="159" t="s">
        <v>136</v>
      </c>
      <c r="J15" s="159" t="s">
        <v>136</v>
      </c>
      <c r="K15" s="173"/>
    </row>
    <row r="16" spans="1:12" ht="30" customHeight="1" x14ac:dyDescent="0.3">
      <c r="A16" s="285"/>
      <c r="B16" s="286"/>
      <c r="C16" s="46" t="s">
        <v>170</v>
      </c>
      <c r="D16" s="47" t="s">
        <v>165</v>
      </c>
      <c r="E16" s="48">
        <v>2</v>
      </c>
      <c r="F16" s="49">
        <v>1</v>
      </c>
      <c r="G16" s="50" t="s">
        <v>176</v>
      </c>
      <c r="H16" s="51">
        <v>21</v>
      </c>
      <c r="I16" s="150" t="s">
        <v>136</v>
      </c>
      <c r="J16" s="150" t="s">
        <v>136</v>
      </c>
      <c r="K16" s="235" t="s">
        <v>136</v>
      </c>
      <c r="L16" s="234"/>
    </row>
    <row r="17" spans="1:12" ht="30" customHeight="1" x14ac:dyDescent="0.3">
      <c r="A17" s="285"/>
      <c r="B17" s="286"/>
      <c r="C17" s="46" t="s">
        <v>171</v>
      </c>
      <c r="D17" s="47" t="s">
        <v>130</v>
      </c>
      <c r="E17" s="48">
        <v>2</v>
      </c>
      <c r="F17" s="49">
        <v>1</v>
      </c>
      <c r="G17" s="50" t="s">
        <v>155</v>
      </c>
      <c r="H17" s="51">
        <v>21</v>
      </c>
      <c r="I17" s="150" t="s">
        <v>136</v>
      </c>
      <c r="J17" s="150" t="s">
        <v>136</v>
      </c>
      <c r="K17" s="158" t="s">
        <v>136</v>
      </c>
    </row>
    <row r="18" spans="1:12" ht="30" customHeight="1" x14ac:dyDescent="0.3">
      <c r="A18" s="285"/>
      <c r="B18" s="286"/>
      <c r="C18" s="46" t="s">
        <v>172</v>
      </c>
      <c r="D18" s="47" t="s">
        <v>177</v>
      </c>
      <c r="E18" s="48">
        <v>2</v>
      </c>
      <c r="F18" s="49">
        <v>1</v>
      </c>
      <c r="G18" s="50" t="s">
        <v>154</v>
      </c>
      <c r="H18" s="51">
        <v>21</v>
      </c>
      <c r="I18" s="150" t="s">
        <v>136</v>
      </c>
      <c r="J18" s="150" t="s">
        <v>136</v>
      </c>
      <c r="K18" s="158" t="s">
        <v>136</v>
      </c>
    </row>
    <row r="19" spans="1:12" ht="30" customHeight="1" x14ac:dyDescent="0.3">
      <c r="A19" s="285"/>
      <c r="B19" s="286"/>
      <c r="C19" s="46" t="s">
        <v>173</v>
      </c>
      <c r="D19" s="47" t="s">
        <v>129</v>
      </c>
      <c r="E19" s="48">
        <v>2</v>
      </c>
      <c r="F19" s="49">
        <v>1</v>
      </c>
      <c r="G19" s="50" t="s">
        <v>147</v>
      </c>
      <c r="H19" s="51">
        <v>30</v>
      </c>
      <c r="I19" s="150" t="s">
        <v>136</v>
      </c>
      <c r="J19" s="150" t="s">
        <v>136</v>
      </c>
      <c r="K19" s="158" t="s">
        <v>136</v>
      </c>
    </row>
    <row r="20" spans="1:12" ht="30" customHeight="1" x14ac:dyDescent="0.3">
      <c r="A20" s="285"/>
      <c r="B20" s="286"/>
      <c r="C20" s="46" t="s">
        <v>174</v>
      </c>
      <c r="D20" s="47" t="s">
        <v>301</v>
      </c>
      <c r="E20" s="48">
        <v>2</v>
      </c>
      <c r="F20" s="49">
        <v>1</v>
      </c>
      <c r="G20" s="50" t="s">
        <v>153</v>
      </c>
      <c r="H20" s="51">
        <v>36</v>
      </c>
      <c r="I20" s="150" t="s">
        <v>136</v>
      </c>
      <c r="J20" s="150" t="s">
        <v>136</v>
      </c>
      <c r="K20" s="152" t="s">
        <v>136</v>
      </c>
      <c r="L20"/>
    </row>
    <row r="21" spans="1:12" ht="30" customHeight="1" thickBot="1" x14ac:dyDescent="0.35">
      <c r="A21" s="285"/>
      <c r="B21" s="286"/>
      <c r="C21" s="236" t="s">
        <v>175</v>
      </c>
      <c r="D21" s="131" t="s">
        <v>14</v>
      </c>
      <c r="E21" s="48">
        <v>2</v>
      </c>
      <c r="F21" s="134">
        <v>1</v>
      </c>
      <c r="G21" s="51" t="s">
        <v>152</v>
      </c>
      <c r="H21" s="51">
        <v>24</v>
      </c>
      <c r="I21" s="162"/>
      <c r="J21" s="174"/>
      <c r="K21" s="156" t="s">
        <v>136</v>
      </c>
    </row>
    <row r="22" spans="1:12" ht="21" customHeight="1" thickBot="1" x14ac:dyDescent="0.35">
      <c r="A22" s="104" t="s">
        <v>195</v>
      </c>
      <c r="B22" s="12"/>
      <c r="C22" s="36" t="s">
        <v>179</v>
      </c>
      <c r="D22" s="37" t="s">
        <v>18</v>
      </c>
      <c r="E22" s="38">
        <v>4</v>
      </c>
      <c r="F22" s="39">
        <v>2</v>
      </c>
      <c r="G22" s="36"/>
      <c r="H22" s="12">
        <f t="shared" ref="H22" si="0">H23+H24</f>
        <v>36</v>
      </c>
      <c r="I22" s="218"/>
      <c r="J22" s="216"/>
      <c r="K22" s="219"/>
    </row>
    <row r="23" spans="1:12" ht="29.25" customHeight="1" x14ac:dyDescent="0.3">
      <c r="A23" s="264"/>
      <c r="B23" s="265"/>
      <c r="C23" s="25" t="s">
        <v>180</v>
      </c>
      <c r="D23" s="26" t="s">
        <v>17</v>
      </c>
      <c r="E23" s="27">
        <v>2</v>
      </c>
      <c r="F23" s="28">
        <v>1</v>
      </c>
      <c r="G23" s="29" t="s">
        <v>45</v>
      </c>
      <c r="H23" s="29">
        <v>24</v>
      </c>
      <c r="I23" s="148" t="s">
        <v>136</v>
      </c>
      <c r="J23" s="148" t="s">
        <v>136</v>
      </c>
      <c r="K23" s="152" t="s">
        <v>136</v>
      </c>
    </row>
    <row r="24" spans="1:12" ht="30" customHeight="1" thickBot="1" x14ac:dyDescent="0.35">
      <c r="A24" s="268"/>
      <c r="B24" s="269"/>
      <c r="C24" s="31" t="s">
        <v>181</v>
      </c>
      <c r="D24" s="74" t="s">
        <v>143</v>
      </c>
      <c r="E24" s="33">
        <v>2</v>
      </c>
      <c r="F24" s="34">
        <v>1</v>
      </c>
      <c r="G24" s="35" t="s">
        <v>292</v>
      </c>
      <c r="H24" s="35">
        <v>12</v>
      </c>
      <c r="I24" s="154" t="s">
        <v>136</v>
      </c>
      <c r="J24" s="155" t="s">
        <v>136</v>
      </c>
      <c r="K24" s="156" t="s">
        <v>136</v>
      </c>
    </row>
    <row r="25" spans="1:12" ht="25.2" customHeight="1" thickBot="1" x14ac:dyDescent="0.35">
      <c r="A25" s="261" t="s">
        <v>226</v>
      </c>
      <c r="B25" s="262"/>
      <c r="C25" s="36" t="s">
        <v>182</v>
      </c>
      <c r="D25" s="53" t="s">
        <v>20</v>
      </c>
      <c r="E25" s="14">
        <v>9</v>
      </c>
      <c r="F25" s="54">
        <v>3</v>
      </c>
      <c r="G25" s="16"/>
      <c r="H25" s="16">
        <f>H26+H27+H30</f>
        <v>102</v>
      </c>
      <c r="I25" s="218"/>
      <c r="J25" s="220"/>
      <c r="K25" s="221"/>
    </row>
    <row r="26" spans="1:12" ht="29.25" customHeight="1" x14ac:dyDescent="0.3">
      <c r="A26" s="284" t="s">
        <v>15</v>
      </c>
      <c r="B26" s="287"/>
      <c r="C26" s="25" t="s">
        <v>183</v>
      </c>
      <c r="D26" s="59" t="s">
        <v>21</v>
      </c>
      <c r="E26" s="60">
        <v>3</v>
      </c>
      <c r="F26" s="61">
        <v>1</v>
      </c>
      <c r="G26" s="58" t="s">
        <v>46</v>
      </c>
      <c r="H26" s="45">
        <v>36</v>
      </c>
      <c r="I26" s="171" t="s">
        <v>136</v>
      </c>
      <c r="J26" s="159" t="s">
        <v>136</v>
      </c>
      <c r="K26" s="165" t="s">
        <v>136</v>
      </c>
    </row>
    <row r="27" spans="1:12" ht="30" customHeight="1" x14ac:dyDescent="0.3">
      <c r="A27" s="286"/>
      <c r="B27" s="288"/>
      <c r="C27" s="31" t="s">
        <v>184</v>
      </c>
      <c r="D27" s="62" t="s">
        <v>23</v>
      </c>
      <c r="E27" s="60">
        <v>3</v>
      </c>
      <c r="F27" s="64">
        <v>1</v>
      </c>
      <c r="G27" s="51" t="s">
        <v>22</v>
      </c>
      <c r="H27" s="108">
        <v>36</v>
      </c>
      <c r="J27" s="150" t="s">
        <v>136</v>
      </c>
      <c r="K27" s="158" t="s">
        <v>136</v>
      </c>
    </row>
    <row r="28" spans="1:12" ht="30" customHeight="1" x14ac:dyDescent="0.3">
      <c r="A28" s="286"/>
      <c r="B28" s="288"/>
      <c r="C28" s="31" t="s">
        <v>185</v>
      </c>
      <c r="D28" s="62" t="s">
        <v>24</v>
      </c>
      <c r="E28" s="60">
        <v>3</v>
      </c>
      <c r="F28" s="64">
        <v>1</v>
      </c>
      <c r="G28" s="51" t="s">
        <v>178</v>
      </c>
      <c r="H28" s="108">
        <v>36</v>
      </c>
      <c r="I28" s="149" t="s">
        <v>136</v>
      </c>
      <c r="K28" s="158" t="s">
        <v>136</v>
      </c>
    </row>
    <row r="29" spans="1:12" ht="30" customHeight="1" x14ac:dyDescent="0.3">
      <c r="A29" s="286"/>
      <c r="B29" s="288"/>
      <c r="C29" s="31" t="s">
        <v>186</v>
      </c>
      <c r="D29" s="62" t="s">
        <v>25</v>
      </c>
      <c r="E29" s="72">
        <v>3</v>
      </c>
      <c r="F29" s="64">
        <v>1</v>
      </c>
      <c r="G29" s="51" t="s">
        <v>47</v>
      </c>
      <c r="H29" s="108">
        <v>36</v>
      </c>
      <c r="I29" s="149" t="s">
        <v>136</v>
      </c>
      <c r="J29" s="150" t="s">
        <v>136</v>
      </c>
      <c r="K29" s="158" t="s">
        <v>136</v>
      </c>
    </row>
    <row r="30" spans="1:12" ht="30" customHeight="1" x14ac:dyDescent="0.3">
      <c r="A30" s="286"/>
      <c r="B30" s="288"/>
      <c r="C30" s="31" t="s">
        <v>187</v>
      </c>
      <c r="D30" s="62" t="s">
        <v>144</v>
      </c>
      <c r="E30" s="72">
        <v>3</v>
      </c>
      <c r="F30" s="61">
        <v>1</v>
      </c>
      <c r="G30" s="51" t="s">
        <v>151</v>
      </c>
      <c r="H30" s="51">
        <v>30</v>
      </c>
      <c r="I30" s="149" t="s">
        <v>136</v>
      </c>
      <c r="J30" s="150" t="s">
        <v>136</v>
      </c>
      <c r="K30" s="164"/>
    </row>
    <row r="31" spans="1:12" ht="30" customHeight="1" thickBot="1" x14ac:dyDescent="0.35">
      <c r="A31" s="289"/>
      <c r="B31" s="290"/>
      <c r="C31" s="31" t="s">
        <v>188</v>
      </c>
      <c r="D31" s="62" t="s">
        <v>142</v>
      </c>
      <c r="E31" s="63">
        <v>3</v>
      </c>
      <c r="F31" s="73">
        <v>1</v>
      </c>
      <c r="G31" s="146" t="s">
        <v>63</v>
      </c>
      <c r="H31" s="120">
        <v>24</v>
      </c>
      <c r="I31" s="153"/>
      <c r="J31" s="174"/>
      <c r="K31" s="156" t="s">
        <v>136</v>
      </c>
    </row>
    <row r="32" spans="1:12" ht="25.2" customHeight="1" thickBot="1" x14ac:dyDescent="0.35">
      <c r="A32" s="104" t="s">
        <v>227</v>
      </c>
      <c r="B32" s="12"/>
      <c r="C32" s="36" t="s">
        <v>189</v>
      </c>
      <c r="D32" s="37" t="s">
        <v>27</v>
      </c>
      <c r="E32" s="38">
        <v>3</v>
      </c>
      <c r="F32" s="39">
        <v>1</v>
      </c>
      <c r="G32" s="178"/>
      <c r="H32" s="36"/>
      <c r="I32" s="222"/>
      <c r="J32" s="220"/>
      <c r="K32" s="221"/>
    </row>
    <row r="33" spans="1:11" ht="29.25" customHeight="1" thickBot="1" x14ac:dyDescent="0.35">
      <c r="A33" s="291"/>
      <c r="B33" s="258"/>
      <c r="C33" s="25" t="s">
        <v>190</v>
      </c>
      <c r="D33" s="26" t="s">
        <v>27</v>
      </c>
      <c r="E33" s="27">
        <v>3</v>
      </c>
      <c r="F33" s="28">
        <v>1</v>
      </c>
      <c r="G33" s="29"/>
      <c r="H33" s="169"/>
      <c r="I33" s="172" t="s">
        <v>136</v>
      </c>
      <c r="J33" s="160" t="s">
        <v>136</v>
      </c>
      <c r="K33" s="170" t="s">
        <v>136</v>
      </c>
    </row>
    <row r="34" spans="1:11" ht="30" customHeight="1" thickBot="1" x14ac:dyDescent="0.35">
      <c r="A34" s="110" t="s">
        <v>5</v>
      </c>
      <c r="B34" s="65"/>
      <c r="C34" s="65"/>
      <c r="D34" s="66"/>
      <c r="E34" s="179">
        <v>30</v>
      </c>
      <c r="F34" s="67"/>
      <c r="G34" s="68"/>
      <c r="H34" s="168">
        <f>H9+H13+H22+H25+H32</f>
        <v>288</v>
      </c>
    </row>
    <row r="35" spans="1:11" ht="19.5" customHeight="1" x14ac:dyDescent="0.3">
      <c r="A35" t="s">
        <v>166</v>
      </c>
      <c r="D35" t="s">
        <v>286</v>
      </c>
    </row>
    <row r="36" spans="1:11" x14ac:dyDescent="0.3">
      <c r="A36" s="69"/>
      <c r="D36" s="69"/>
    </row>
    <row r="37" spans="1:11" x14ac:dyDescent="0.3">
      <c r="A37" s="69"/>
      <c r="D37" s="69"/>
    </row>
    <row r="38" spans="1:11" x14ac:dyDescent="0.3">
      <c r="D38" s="130"/>
    </row>
    <row r="41" spans="1:11" ht="27.6" customHeight="1" x14ac:dyDescent="0.3">
      <c r="A41" s="232" t="s">
        <v>158</v>
      </c>
      <c r="B41" s="70"/>
      <c r="C41" s="242" t="s">
        <v>191</v>
      </c>
      <c r="D41" s="71"/>
      <c r="E41" s="9"/>
      <c r="F41" s="9"/>
      <c r="G41" s="9"/>
      <c r="H41" s="9"/>
    </row>
    <row r="42" spans="1:11" ht="27" customHeight="1" thickBot="1" x14ac:dyDescent="0.35">
      <c r="B42" s="9"/>
      <c r="C42" s="9"/>
      <c r="D42" s="9"/>
      <c r="E42" s="9"/>
      <c r="F42" s="9"/>
      <c r="G42" s="9"/>
      <c r="H42" s="9"/>
      <c r="J42" s="153"/>
      <c r="K42" s="153"/>
    </row>
    <row r="43" spans="1:11" ht="14.7" customHeight="1" x14ac:dyDescent="0.3">
      <c r="A43" s="229" t="s">
        <v>138</v>
      </c>
      <c r="B43" s="10"/>
      <c r="C43" s="304" t="s">
        <v>6</v>
      </c>
      <c r="D43" s="304" t="s">
        <v>3</v>
      </c>
      <c r="E43" s="304" t="s">
        <v>2</v>
      </c>
      <c r="F43" s="304" t="s">
        <v>1</v>
      </c>
      <c r="G43" s="304" t="s">
        <v>139</v>
      </c>
      <c r="H43" s="302" t="s">
        <v>7</v>
      </c>
      <c r="I43" s="292" t="s">
        <v>133</v>
      </c>
      <c r="J43" s="300" t="s">
        <v>134</v>
      </c>
      <c r="K43" s="296" t="s">
        <v>135</v>
      </c>
    </row>
    <row r="44" spans="1:11" ht="39" customHeight="1" thickBot="1" x14ac:dyDescent="0.35">
      <c r="A44" s="230"/>
      <c r="B44" s="11"/>
      <c r="C44" s="305"/>
      <c r="D44" s="305"/>
      <c r="E44" s="305"/>
      <c r="F44" s="305"/>
      <c r="G44" s="305"/>
      <c r="H44" s="303"/>
      <c r="I44" s="306"/>
      <c r="J44" s="301"/>
      <c r="K44" s="297"/>
    </row>
    <row r="45" spans="1:11" ht="24.6" customHeight="1" thickBot="1" x14ac:dyDescent="0.35">
      <c r="A45" s="261" t="s">
        <v>225</v>
      </c>
      <c r="B45" s="262"/>
      <c r="C45" s="12" t="s">
        <v>197</v>
      </c>
      <c r="D45" s="13" t="s">
        <v>28</v>
      </c>
      <c r="E45" s="14">
        <v>9</v>
      </c>
      <c r="F45" s="15">
        <v>3</v>
      </c>
      <c r="G45" s="16"/>
      <c r="H45" s="16">
        <f t="shared" ref="H45" si="1">SUM(H46:H48)</f>
        <v>72</v>
      </c>
      <c r="I45" s="218"/>
      <c r="J45" s="220"/>
      <c r="K45" s="221"/>
    </row>
    <row r="46" spans="1:11" ht="19.5" customHeight="1" x14ac:dyDescent="0.3">
      <c r="A46" s="272" t="s">
        <v>196</v>
      </c>
      <c r="B46" s="273"/>
      <c r="C46" s="19" t="s">
        <v>198</v>
      </c>
      <c r="D46" s="62" t="s">
        <v>29</v>
      </c>
      <c r="E46" s="231">
        <v>3</v>
      </c>
      <c r="F46" s="84">
        <v>1</v>
      </c>
      <c r="G46" s="29" t="s">
        <v>30</v>
      </c>
      <c r="H46" s="187">
        <v>24</v>
      </c>
      <c r="I46" s="186" t="s">
        <v>136</v>
      </c>
      <c r="J46" s="159" t="s">
        <v>136</v>
      </c>
      <c r="K46" s="165" t="s">
        <v>136</v>
      </c>
    </row>
    <row r="47" spans="1:11" ht="31.2" customHeight="1" x14ac:dyDescent="0.3">
      <c r="A47" s="274"/>
      <c r="B47" s="275"/>
      <c r="C47" s="46" t="s">
        <v>199</v>
      </c>
      <c r="D47" s="86" t="s">
        <v>31</v>
      </c>
      <c r="E47" s="85">
        <v>3</v>
      </c>
      <c r="F47" s="80">
        <v>1</v>
      </c>
      <c r="G47" s="50" t="s">
        <v>293</v>
      </c>
      <c r="H47" s="50">
        <v>24</v>
      </c>
      <c r="I47" s="149" t="s">
        <v>136</v>
      </c>
      <c r="J47" s="150" t="s">
        <v>136</v>
      </c>
      <c r="K47" s="152" t="s">
        <v>136</v>
      </c>
    </row>
    <row r="48" spans="1:11" ht="31.2" customHeight="1" x14ac:dyDescent="0.3">
      <c r="A48" s="274"/>
      <c r="B48" s="275"/>
      <c r="C48" s="89" t="s">
        <v>200</v>
      </c>
      <c r="D48" s="87" t="s">
        <v>32</v>
      </c>
      <c r="E48" s="33">
        <v>3</v>
      </c>
      <c r="F48" s="34">
        <v>1</v>
      </c>
      <c r="G48" s="35" t="s">
        <v>67</v>
      </c>
      <c r="H48" s="35">
        <v>24</v>
      </c>
      <c r="I48" s="149" t="s">
        <v>136</v>
      </c>
      <c r="J48" s="150" t="s">
        <v>136</v>
      </c>
      <c r="K48" s="158" t="s">
        <v>136</v>
      </c>
    </row>
    <row r="49" spans="1:12" ht="31.2" customHeight="1" x14ac:dyDescent="0.3">
      <c r="A49" s="274"/>
      <c r="B49" s="275"/>
      <c r="C49" s="89" t="s">
        <v>201</v>
      </c>
      <c r="D49" s="88" t="s">
        <v>33</v>
      </c>
      <c r="E49" s="85">
        <v>3</v>
      </c>
      <c r="F49" s="80">
        <v>1</v>
      </c>
      <c r="G49" s="50" t="s">
        <v>34</v>
      </c>
      <c r="H49" s="50">
        <v>24</v>
      </c>
      <c r="I49" s="149" t="s">
        <v>136</v>
      </c>
      <c r="J49" s="150" t="s">
        <v>136</v>
      </c>
      <c r="K49" s="158" t="s">
        <v>136</v>
      </c>
      <c r="L49" s="82"/>
    </row>
    <row r="50" spans="1:12" ht="31.2" customHeight="1" thickBot="1" x14ac:dyDescent="0.35">
      <c r="A50" s="276"/>
      <c r="B50" s="277"/>
      <c r="C50" s="78" t="s">
        <v>202</v>
      </c>
      <c r="D50" s="26" t="s">
        <v>35</v>
      </c>
      <c r="E50" s="27">
        <v>3</v>
      </c>
      <c r="F50" s="28">
        <v>1</v>
      </c>
      <c r="G50" s="29" t="s">
        <v>36</v>
      </c>
      <c r="H50" s="188">
        <v>24</v>
      </c>
      <c r="I50" s="192" t="s">
        <v>136</v>
      </c>
      <c r="J50" s="191" t="s">
        <v>136</v>
      </c>
      <c r="K50" s="193" t="s">
        <v>136</v>
      </c>
    </row>
    <row r="51" spans="1:12" ht="25.2" customHeight="1" thickBot="1" x14ac:dyDescent="0.35">
      <c r="A51" s="261" t="s">
        <v>224</v>
      </c>
      <c r="B51" s="262"/>
      <c r="C51" s="36" t="s">
        <v>204</v>
      </c>
      <c r="D51" s="37" t="s">
        <v>38</v>
      </c>
      <c r="E51" s="38">
        <v>4</v>
      </c>
      <c r="F51" s="39">
        <v>2</v>
      </c>
      <c r="G51" s="36"/>
      <c r="H51" s="12">
        <f>H52+H54</f>
        <v>72</v>
      </c>
      <c r="I51" s="223"/>
      <c r="J51" s="222"/>
      <c r="K51" s="221"/>
    </row>
    <row r="52" spans="1:12" ht="29.25" customHeight="1" x14ac:dyDescent="0.3">
      <c r="A52" s="278" t="s">
        <v>39</v>
      </c>
      <c r="B52" s="252"/>
      <c r="C52" s="40" t="s">
        <v>205</v>
      </c>
      <c r="D52" s="41" t="s">
        <v>40</v>
      </c>
      <c r="E52" s="42">
        <v>2</v>
      </c>
      <c r="F52" s="43">
        <v>1</v>
      </c>
      <c r="G52" s="44" t="s">
        <v>295</v>
      </c>
      <c r="H52" s="45">
        <v>36</v>
      </c>
      <c r="I52" s="148" t="s">
        <v>136</v>
      </c>
      <c r="J52" s="148" t="s">
        <v>136</v>
      </c>
      <c r="K52" s="183"/>
    </row>
    <row r="53" spans="1:12" ht="30.6" customHeight="1" x14ac:dyDescent="0.3">
      <c r="A53" s="279"/>
      <c r="B53" s="254"/>
      <c r="C53" s="46" t="s">
        <v>206</v>
      </c>
      <c r="D53" s="47" t="s">
        <v>41</v>
      </c>
      <c r="E53" s="48">
        <v>2</v>
      </c>
      <c r="F53" s="49">
        <v>1</v>
      </c>
      <c r="G53" s="50" t="s">
        <v>203</v>
      </c>
      <c r="H53" s="51">
        <v>12</v>
      </c>
      <c r="I53" s="148" t="s">
        <v>136</v>
      </c>
      <c r="J53" s="148" t="s">
        <v>136</v>
      </c>
      <c r="K53" s="184" t="s">
        <v>136</v>
      </c>
    </row>
    <row r="54" spans="1:12" ht="30.6" customHeight="1" thickBot="1" x14ac:dyDescent="0.35">
      <c r="A54" s="280"/>
      <c r="B54" s="256"/>
      <c r="C54" s="78" t="s">
        <v>207</v>
      </c>
      <c r="D54" s="92" t="s">
        <v>127</v>
      </c>
      <c r="E54" s="93">
        <v>2</v>
      </c>
      <c r="F54" s="132">
        <v>1</v>
      </c>
      <c r="G54" s="245" t="s">
        <v>128</v>
      </c>
      <c r="H54" s="120">
        <v>36</v>
      </c>
      <c r="J54" s="174"/>
      <c r="K54" s="185" t="s">
        <v>136</v>
      </c>
    </row>
    <row r="55" spans="1:12" ht="25.2" customHeight="1" thickBot="1" x14ac:dyDescent="0.35">
      <c r="A55" s="104" t="s">
        <v>223</v>
      </c>
      <c r="B55" s="12"/>
      <c r="C55" s="52" t="s">
        <v>208</v>
      </c>
      <c r="D55" s="53" t="s">
        <v>51</v>
      </c>
      <c r="E55" s="90">
        <v>4</v>
      </c>
      <c r="F55" s="54">
        <v>2</v>
      </c>
      <c r="G55" s="79"/>
      <c r="H55" s="79">
        <f t="shared" ref="H55" si="2">H56+H57</f>
        <v>36</v>
      </c>
      <c r="I55" s="223"/>
      <c r="J55" s="222"/>
      <c r="K55" s="221"/>
    </row>
    <row r="56" spans="1:12" ht="29.25" customHeight="1" x14ac:dyDescent="0.3">
      <c r="A56" s="281"/>
      <c r="B56" s="265"/>
      <c r="C56" s="18" t="s">
        <v>209</v>
      </c>
      <c r="D56" s="55" t="s">
        <v>50</v>
      </c>
      <c r="E56" s="56">
        <v>2</v>
      </c>
      <c r="F56" s="57">
        <v>1</v>
      </c>
      <c r="G56" s="45" t="s">
        <v>68</v>
      </c>
      <c r="H56" s="247">
        <v>24</v>
      </c>
      <c r="I56" s="186" t="s">
        <v>136</v>
      </c>
      <c r="J56" s="148" t="s">
        <v>136</v>
      </c>
      <c r="K56" s="190" t="s">
        <v>136</v>
      </c>
    </row>
    <row r="57" spans="1:12" ht="31.2" customHeight="1" thickBot="1" x14ac:dyDescent="0.35">
      <c r="A57" s="282"/>
      <c r="B57" s="269"/>
      <c r="C57" s="94" t="s">
        <v>210</v>
      </c>
      <c r="D57" s="95" t="s">
        <v>49</v>
      </c>
      <c r="E57" s="96">
        <v>2</v>
      </c>
      <c r="F57" s="97">
        <v>1</v>
      </c>
      <c r="G57" s="129" t="s">
        <v>294</v>
      </c>
      <c r="H57" s="246">
        <v>12</v>
      </c>
      <c r="I57" s="197" t="s">
        <v>136</v>
      </c>
      <c r="J57" s="155" t="s">
        <v>136</v>
      </c>
      <c r="K57" s="156" t="s">
        <v>136</v>
      </c>
    </row>
    <row r="58" spans="1:12" ht="25.95" customHeight="1" thickBot="1" x14ac:dyDescent="0.35">
      <c r="A58" s="261" t="s">
        <v>222</v>
      </c>
      <c r="B58" s="262"/>
      <c r="C58" s="52" t="s">
        <v>211</v>
      </c>
      <c r="D58" s="53" t="s">
        <v>52</v>
      </c>
      <c r="E58" s="90">
        <v>9</v>
      </c>
      <c r="F58" s="91">
        <v>3</v>
      </c>
      <c r="G58" s="79"/>
      <c r="H58" s="16">
        <f>SUM(H59:H61)</f>
        <v>108</v>
      </c>
      <c r="I58" s="222"/>
      <c r="J58" s="220"/>
      <c r="K58" s="221"/>
    </row>
    <row r="59" spans="1:12" ht="29.25" customHeight="1" x14ac:dyDescent="0.3">
      <c r="A59" s="278" t="s">
        <v>54</v>
      </c>
      <c r="B59" s="252"/>
      <c r="C59" s="40" t="s">
        <v>209</v>
      </c>
      <c r="D59" s="55" t="s">
        <v>53</v>
      </c>
      <c r="E59" s="56">
        <v>3</v>
      </c>
      <c r="F59" s="57">
        <v>1</v>
      </c>
      <c r="G59" s="81" t="s">
        <v>150</v>
      </c>
      <c r="H59" s="58">
        <v>36</v>
      </c>
      <c r="I59" s="171" t="s">
        <v>136</v>
      </c>
      <c r="K59" s="165" t="s">
        <v>136</v>
      </c>
    </row>
    <row r="60" spans="1:12" ht="30" customHeight="1" x14ac:dyDescent="0.3">
      <c r="A60" s="279"/>
      <c r="B60" s="254"/>
      <c r="C60" s="46" t="s">
        <v>212</v>
      </c>
      <c r="D60" s="55" t="s">
        <v>55</v>
      </c>
      <c r="E60" s="56">
        <v>3</v>
      </c>
      <c r="F60" s="57">
        <v>1</v>
      </c>
      <c r="G60" s="51" t="s">
        <v>56</v>
      </c>
      <c r="H60" s="58">
        <v>36</v>
      </c>
      <c r="I60" s="149" t="s">
        <v>136</v>
      </c>
      <c r="J60" s="180"/>
      <c r="K60" s="158" t="s">
        <v>136</v>
      </c>
    </row>
    <row r="61" spans="1:12" ht="30" customHeight="1" x14ac:dyDescent="0.3">
      <c r="A61" s="279"/>
      <c r="B61" s="254"/>
      <c r="C61" s="19" t="s">
        <v>213</v>
      </c>
      <c r="D61" s="55" t="s">
        <v>57</v>
      </c>
      <c r="E61" s="56">
        <v>3</v>
      </c>
      <c r="F61" s="57">
        <v>1</v>
      </c>
      <c r="G61" s="115" t="s">
        <v>58</v>
      </c>
      <c r="H61" s="51">
        <v>36</v>
      </c>
      <c r="I61" s="149" t="s">
        <v>136</v>
      </c>
      <c r="J61" s="150" t="s">
        <v>136</v>
      </c>
      <c r="K61" s="158" t="s">
        <v>136</v>
      </c>
    </row>
    <row r="62" spans="1:12" ht="30" customHeight="1" x14ac:dyDescent="0.3">
      <c r="A62" s="279"/>
      <c r="B62" s="254"/>
      <c r="C62" s="19" t="s">
        <v>214</v>
      </c>
      <c r="D62" s="55" t="s">
        <v>59</v>
      </c>
      <c r="E62" s="56">
        <v>3</v>
      </c>
      <c r="F62" s="57">
        <v>1</v>
      </c>
      <c r="G62" s="51" t="s">
        <v>60</v>
      </c>
      <c r="H62" s="58">
        <v>36</v>
      </c>
      <c r="I62" s="189"/>
      <c r="J62" s="150" t="s">
        <v>136</v>
      </c>
      <c r="K62" s="158" t="s">
        <v>136</v>
      </c>
    </row>
    <row r="63" spans="1:12" ht="30" customHeight="1" x14ac:dyDescent="0.3">
      <c r="A63" s="279"/>
      <c r="B63" s="254"/>
      <c r="C63" s="19" t="s">
        <v>215</v>
      </c>
      <c r="D63" s="55" t="s">
        <v>61</v>
      </c>
      <c r="E63" s="56">
        <v>3</v>
      </c>
      <c r="F63" s="248">
        <v>1</v>
      </c>
      <c r="G63" s="51" t="s">
        <v>228</v>
      </c>
      <c r="H63" s="58">
        <v>36</v>
      </c>
      <c r="I63" s="189"/>
      <c r="J63" s="150" t="s">
        <v>136</v>
      </c>
      <c r="K63" s="158" t="s">
        <v>136</v>
      </c>
    </row>
    <row r="64" spans="1:12" ht="30" customHeight="1" x14ac:dyDescent="0.3">
      <c r="A64" s="279"/>
      <c r="B64" s="254"/>
      <c r="C64" s="19" t="s">
        <v>216</v>
      </c>
      <c r="D64" s="55" t="s">
        <v>62</v>
      </c>
      <c r="E64" s="56">
        <v>3</v>
      </c>
      <c r="F64" s="249">
        <v>1</v>
      </c>
      <c r="G64" s="115" t="s">
        <v>125</v>
      </c>
      <c r="H64" s="58">
        <v>36</v>
      </c>
      <c r="I64" s="189"/>
      <c r="J64" s="149" t="s">
        <v>136</v>
      </c>
      <c r="K64" s="158" t="s">
        <v>136</v>
      </c>
    </row>
    <row r="65" spans="1:11" ht="30" customHeight="1" x14ac:dyDescent="0.3">
      <c r="A65" s="279"/>
      <c r="B65" s="254"/>
      <c r="C65" s="19" t="s">
        <v>217</v>
      </c>
      <c r="D65" s="55" t="s">
        <v>64</v>
      </c>
      <c r="E65" s="56">
        <v>3</v>
      </c>
      <c r="F65" s="57">
        <v>1</v>
      </c>
      <c r="G65" s="147" t="s">
        <v>289</v>
      </c>
      <c r="H65" s="58">
        <v>36</v>
      </c>
      <c r="I65" s="98"/>
      <c r="J65" s="180"/>
      <c r="K65" s="184" t="s">
        <v>136</v>
      </c>
    </row>
    <row r="66" spans="1:11" ht="30" customHeight="1" thickBot="1" x14ac:dyDescent="0.35">
      <c r="A66" s="280"/>
      <c r="B66" s="256"/>
      <c r="C66" s="78" t="s">
        <v>218</v>
      </c>
      <c r="D66" s="133" t="s">
        <v>65</v>
      </c>
      <c r="E66" s="56">
        <v>3</v>
      </c>
      <c r="F66" s="57">
        <v>1</v>
      </c>
      <c r="G66" s="120" t="s">
        <v>302</v>
      </c>
      <c r="H66" s="120">
        <v>24</v>
      </c>
      <c r="I66" s="192" t="s">
        <v>136</v>
      </c>
      <c r="J66" s="182"/>
      <c r="K66" s="164"/>
    </row>
    <row r="67" spans="1:11" ht="25.2" customHeight="1" thickBot="1" x14ac:dyDescent="0.35">
      <c r="A67" s="261" t="s">
        <v>221</v>
      </c>
      <c r="B67" s="263"/>
      <c r="C67" s="77" t="s">
        <v>219</v>
      </c>
      <c r="D67" s="83" t="s">
        <v>66</v>
      </c>
      <c r="E67" s="14">
        <v>4</v>
      </c>
      <c r="F67" s="54">
        <v>1</v>
      </c>
      <c r="G67" s="16"/>
      <c r="H67" s="103"/>
      <c r="I67" s="218"/>
      <c r="J67" s="216"/>
      <c r="K67" s="221"/>
    </row>
    <row r="68" spans="1:11" ht="29.25" customHeight="1" thickBot="1" x14ac:dyDescent="0.35">
      <c r="A68" s="257"/>
      <c r="B68" s="258"/>
      <c r="C68" s="76" t="s">
        <v>220</v>
      </c>
      <c r="D68" s="55" t="s">
        <v>66</v>
      </c>
      <c r="E68" s="56">
        <v>4</v>
      </c>
      <c r="F68" s="57">
        <v>1</v>
      </c>
      <c r="G68" s="45" t="s">
        <v>22</v>
      </c>
      <c r="H68" s="196"/>
      <c r="I68" s="195" t="s">
        <v>136</v>
      </c>
      <c r="J68" s="166" t="s">
        <v>136</v>
      </c>
      <c r="K68" s="167" t="s">
        <v>136</v>
      </c>
    </row>
    <row r="69" spans="1:11" ht="30" customHeight="1" thickBot="1" x14ac:dyDescent="0.35">
      <c r="A69" s="110" t="s">
        <v>5</v>
      </c>
      <c r="B69" s="65"/>
      <c r="C69" s="65"/>
      <c r="D69" s="66"/>
      <c r="E69" s="179">
        <v>30</v>
      </c>
      <c r="F69" s="67"/>
      <c r="G69" s="68"/>
      <c r="H69" s="68">
        <f t="shared" ref="H69" si="3">H45+H51+H58+H55+H67</f>
        <v>288</v>
      </c>
    </row>
    <row r="70" spans="1:11" ht="19.5" customHeight="1" x14ac:dyDescent="0.3"/>
    <row r="71" spans="1:11" x14ac:dyDescent="0.3">
      <c r="A71" s="69"/>
      <c r="D71" s="69"/>
      <c r="E71" s="69"/>
      <c r="F71" s="69"/>
    </row>
    <row r="72" spans="1:11" x14ac:dyDescent="0.3">
      <c r="A72" s="69"/>
      <c r="D72" s="69"/>
      <c r="E72" s="69"/>
      <c r="F72" s="69"/>
    </row>
    <row r="74" spans="1:11" x14ac:dyDescent="0.3">
      <c r="H74" s="1"/>
    </row>
    <row r="75" spans="1:11" ht="28.8" x14ac:dyDescent="0.3">
      <c r="A75" s="100" t="s">
        <v>159</v>
      </c>
      <c r="B75" s="100"/>
      <c r="C75" s="243" t="s">
        <v>282</v>
      </c>
      <c r="D75" s="101"/>
      <c r="E75" s="101"/>
      <c r="F75" s="101"/>
      <c r="G75" s="101"/>
      <c r="H75" s="101"/>
    </row>
    <row r="76" spans="1:11" x14ac:dyDescent="0.3">
      <c r="A76"/>
      <c r="B76" s="102"/>
      <c r="C76" s="102"/>
      <c r="D76" s="102"/>
      <c r="E76" s="102"/>
      <c r="F76" s="102"/>
      <c r="G76" s="102"/>
      <c r="H76" s="102"/>
    </row>
    <row r="77" spans="1:11" ht="15" thickBot="1" x14ac:dyDescent="0.35">
      <c r="A77"/>
      <c r="B77" s="102"/>
      <c r="C77" s="102"/>
      <c r="D77" s="102"/>
      <c r="E77" s="102"/>
      <c r="F77" s="102"/>
      <c r="G77" s="102"/>
      <c r="H77" s="102"/>
    </row>
    <row r="78" spans="1:11" ht="15" thickBot="1" x14ac:dyDescent="0.35">
      <c r="A78" s="229" t="s">
        <v>4</v>
      </c>
      <c r="B78" s="10"/>
      <c r="C78" s="304" t="s">
        <v>6</v>
      </c>
      <c r="D78" s="304" t="s">
        <v>3</v>
      </c>
      <c r="E78" s="304" t="s">
        <v>2</v>
      </c>
      <c r="F78" s="304" t="s">
        <v>1</v>
      </c>
      <c r="G78" s="304" t="s">
        <v>139</v>
      </c>
      <c r="H78" s="302" t="s">
        <v>7</v>
      </c>
      <c r="I78" s="307" t="s">
        <v>133</v>
      </c>
      <c r="J78" s="308" t="s">
        <v>134</v>
      </c>
      <c r="K78" s="309" t="s">
        <v>135</v>
      </c>
    </row>
    <row r="79" spans="1:11" ht="36.6" customHeight="1" thickBot="1" x14ac:dyDescent="0.35">
      <c r="A79" s="230"/>
      <c r="B79" s="11"/>
      <c r="C79" s="305"/>
      <c r="D79" s="305"/>
      <c r="E79" s="305"/>
      <c r="F79" s="305"/>
      <c r="G79" s="305"/>
      <c r="H79" s="303"/>
      <c r="I79" s="307"/>
      <c r="J79" s="308"/>
      <c r="K79" s="309"/>
    </row>
    <row r="80" spans="1:11" ht="20.399999999999999" customHeight="1" thickBot="1" x14ac:dyDescent="0.35">
      <c r="A80" s="239"/>
      <c r="B80" s="18"/>
      <c r="C80" s="19"/>
      <c r="D80" s="20" t="s">
        <v>298</v>
      </c>
      <c r="E80" s="21"/>
      <c r="F80" s="22">
        <v>0</v>
      </c>
      <c r="G80" s="23" t="s">
        <v>30</v>
      </c>
      <c r="H80" s="23">
        <v>6</v>
      </c>
      <c r="I80" s="151" t="s">
        <v>136</v>
      </c>
      <c r="J80" s="148" t="s">
        <v>136</v>
      </c>
      <c r="K80" s="152" t="s">
        <v>136</v>
      </c>
    </row>
    <row r="81" spans="1:11" ht="15" thickBot="1" x14ac:dyDescent="0.35">
      <c r="A81" s="104" t="s">
        <v>8</v>
      </c>
      <c r="B81" s="12"/>
      <c r="C81" s="12" t="s">
        <v>229</v>
      </c>
      <c r="D81" s="13" t="s">
        <v>69</v>
      </c>
      <c r="E81" s="14">
        <v>1</v>
      </c>
      <c r="F81" s="15">
        <v>0.4</v>
      </c>
      <c r="G81" s="16"/>
      <c r="H81" s="103">
        <v>27</v>
      </c>
      <c r="I81" s="163"/>
      <c r="J81" s="176"/>
      <c r="K81" s="161"/>
    </row>
    <row r="82" spans="1:11" ht="24.6" x14ac:dyDescent="0.3">
      <c r="A82" s="264"/>
      <c r="B82" s="265"/>
      <c r="C82" s="19" t="s">
        <v>237</v>
      </c>
      <c r="D82" s="20" t="s">
        <v>70</v>
      </c>
      <c r="E82" s="21"/>
      <c r="F82" s="22">
        <v>0.2</v>
      </c>
      <c r="G82" s="23" t="s">
        <v>285</v>
      </c>
      <c r="H82" s="24">
        <v>13</v>
      </c>
      <c r="I82" s="151" t="s">
        <v>136</v>
      </c>
      <c r="J82" s="148" t="s">
        <v>136</v>
      </c>
      <c r="K82" s="152" t="s">
        <v>136</v>
      </c>
    </row>
    <row r="83" spans="1:11" ht="30.6" customHeight="1" thickBot="1" x14ac:dyDescent="0.35">
      <c r="A83" s="268"/>
      <c r="B83" s="269"/>
      <c r="C83" s="25" t="s">
        <v>238</v>
      </c>
      <c r="D83" s="26" t="s">
        <v>71</v>
      </c>
      <c r="E83" s="27"/>
      <c r="F83" s="28">
        <v>0.2</v>
      </c>
      <c r="G83" s="29" t="s">
        <v>72</v>
      </c>
      <c r="H83" s="30">
        <v>14</v>
      </c>
      <c r="I83" s="201" t="s">
        <v>136</v>
      </c>
      <c r="J83" s="202" t="s">
        <v>136</v>
      </c>
      <c r="K83" s="185" t="s">
        <v>136</v>
      </c>
    </row>
    <row r="84" spans="1:11" ht="30.6" customHeight="1" thickBot="1" x14ac:dyDescent="0.35">
      <c r="A84" s="104" t="s">
        <v>0</v>
      </c>
      <c r="B84" s="12"/>
      <c r="C84" s="12" t="s">
        <v>230</v>
      </c>
      <c r="D84" s="250" t="s">
        <v>73</v>
      </c>
      <c r="E84" s="14">
        <v>2</v>
      </c>
      <c r="F84" s="15">
        <v>0.8</v>
      </c>
      <c r="G84" s="16"/>
      <c r="H84" s="103">
        <f>H85+H86</f>
        <v>26</v>
      </c>
      <c r="I84" s="163"/>
      <c r="J84" s="177"/>
      <c r="K84" s="161"/>
    </row>
    <row r="85" spans="1:11" ht="24.6" x14ac:dyDescent="0.3">
      <c r="A85" s="264"/>
      <c r="B85" s="265"/>
      <c r="C85" s="40" t="s">
        <v>239</v>
      </c>
      <c r="D85" s="20" t="s">
        <v>74</v>
      </c>
      <c r="E85" s="138"/>
      <c r="F85" s="139"/>
      <c r="G85" s="44" t="s">
        <v>75</v>
      </c>
      <c r="H85" s="198">
        <v>8</v>
      </c>
      <c r="I85" s="151" t="s">
        <v>136</v>
      </c>
      <c r="J85" s="148" t="s">
        <v>136</v>
      </c>
      <c r="K85" s="152" t="s">
        <v>136</v>
      </c>
    </row>
    <row r="86" spans="1:11" ht="30.6" customHeight="1" thickBot="1" x14ac:dyDescent="0.35">
      <c r="A86" s="268"/>
      <c r="B86" s="269"/>
      <c r="C86" s="89" t="s">
        <v>240</v>
      </c>
      <c r="D86" s="117" t="s">
        <v>76</v>
      </c>
      <c r="E86" s="42"/>
      <c r="F86" s="135">
        <v>0.8</v>
      </c>
      <c r="G86" s="23" t="s">
        <v>290</v>
      </c>
      <c r="H86" s="106">
        <v>18</v>
      </c>
      <c r="I86" s="201" t="s">
        <v>136</v>
      </c>
      <c r="J86" s="202" t="s">
        <v>136</v>
      </c>
      <c r="K86" s="185" t="s">
        <v>136</v>
      </c>
    </row>
    <row r="87" spans="1:11" ht="30.6" customHeight="1" thickBot="1" x14ac:dyDescent="0.35">
      <c r="A87" s="104" t="s">
        <v>16</v>
      </c>
      <c r="B87" s="12"/>
      <c r="C87" s="36" t="s">
        <v>231</v>
      </c>
      <c r="D87" s="37" t="s">
        <v>77</v>
      </c>
      <c r="E87" s="38">
        <v>2</v>
      </c>
      <c r="F87" s="39">
        <v>1</v>
      </c>
      <c r="G87" s="36"/>
      <c r="H87" s="103">
        <f>H88+H89</f>
        <v>51</v>
      </c>
      <c r="I87" s="163"/>
      <c r="J87" s="176"/>
      <c r="K87" s="161"/>
    </row>
    <row r="88" spans="1:11" ht="24.6" x14ac:dyDescent="0.3">
      <c r="A88" s="270"/>
      <c r="B88" s="265"/>
      <c r="C88" s="40" t="s">
        <v>241</v>
      </c>
      <c r="D88" s="41" t="s">
        <v>78</v>
      </c>
      <c r="E88" s="42"/>
      <c r="F88" s="43">
        <v>0.2</v>
      </c>
      <c r="G88" s="44" t="s">
        <v>79</v>
      </c>
      <c r="H88" s="199">
        <v>12</v>
      </c>
      <c r="I88" s="151" t="s">
        <v>136</v>
      </c>
      <c r="J88" s="148" t="s">
        <v>136</v>
      </c>
      <c r="K88" s="152" t="s">
        <v>136</v>
      </c>
    </row>
    <row r="89" spans="1:11" ht="37.200000000000003" customHeight="1" thickBot="1" x14ac:dyDescent="0.35">
      <c r="A89" s="271"/>
      <c r="B89" s="269"/>
      <c r="C89" s="78" t="s">
        <v>242</v>
      </c>
      <c r="D89" s="126" t="s">
        <v>80</v>
      </c>
      <c r="E89" s="48"/>
      <c r="F89" s="49">
        <v>0.8</v>
      </c>
      <c r="G89" s="50" t="s">
        <v>287</v>
      </c>
      <c r="H89" s="121">
        <v>39</v>
      </c>
      <c r="I89" s="201" t="s">
        <v>136</v>
      </c>
      <c r="J89" s="202" t="s">
        <v>136</v>
      </c>
      <c r="K89" s="185" t="s">
        <v>136</v>
      </c>
    </row>
    <row r="90" spans="1:11" ht="30.6" customHeight="1" thickBot="1" x14ac:dyDescent="0.35">
      <c r="A90" s="104" t="s">
        <v>19</v>
      </c>
      <c r="B90" s="12"/>
      <c r="C90" s="52" t="s">
        <v>232</v>
      </c>
      <c r="D90" s="118" t="s">
        <v>81</v>
      </c>
      <c r="E90" s="14">
        <v>3</v>
      </c>
      <c r="F90" s="54">
        <v>1.5</v>
      </c>
      <c r="G90" s="16"/>
      <c r="H90" s="103">
        <f>H91+H92+H94+H93</f>
        <v>78</v>
      </c>
      <c r="I90" s="163"/>
      <c r="J90" s="177"/>
      <c r="K90" s="161"/>
    </row>
    <row r="91" spans="1:11" ht="24.6" x14ac:dyDescent="0.3">
      <c r="A91" s="264"/>
      <c r="B91" s="265"/>
      <c r="C91" s="19" t="s">
        <v>243</v>
      </c>
      <c r="D91" s="55" t="s">
        <v>82</v>
      </c>
      <c r="E91" s="56"/>
      <c r="F91" s="57">
        <v>0.5</v>
      </c>
      <c r="G91" s="45" t="s">
        <v>304</v>
      </c>
      <c r="H91" s="106">
        <v>24</v>
      </c>
      <c r="I91" s="151" t="s">
        <v>136</v>
      </c>
      <c r="J91" s="148" t="s">
        <v>136</v>
      </c>
      <c r="K91" s="152" t="s">
        <v>136</v>
      </c>
    </row>
    <row r="92" spans="1:11" ht="30.6" customHeight="1" x14ac:dyDescent="0.3">
      <c r="A92" s="266"/>
      <c r="B92" s="267"/>
      <c r="C92" s="25" t="s">
        <v>244</v>
      </c>
      <c r="D92" s="59" t="s">
        <v>303</v>
      </c>
      <c r="E92" s="72"/>
      <c r="F92" s="61">
        <v>0.5</v>
      </c>
      <c r="G92" s="58" t="s">
        <v>83</v>
      </c>
      <c r="H92" s="107">
        <v>24</v>
      </c>
      <c r="I92" s="151" t="s">
        <v>136</v>
      </c>
      <c r="J92" s="148" t="s">
        <v>136</v>
      </c>
      <c r="K92" s="152" t="s">
        <v>136</v>
      </c>
    </row>
    <row r="93" spans="1:11" ht="30.6" customHeight="1" x14ac:dyDescent="0.3">
      <c r="A93" s="266"/>
      <c r="B93" s="267"/>
      <c r="C93" s="31"/>
      <c r="D93" s="62" t="s">
        <v>297</v>
      </c>
      <c r="E93" s="72"/>
      <c r="F93" s="64">
        <v>0</v>
      </c>
      <c r="G93" s="51"/>
      <c r="H93" s="109">
        <v>6</v>
      </c>
      <c r="I93" s="151" t="s">
        <v>136</v>
      </c>
      <c r="J93" s="148" t="s">
        <v>136</v>
      </c>
      <c r="K93" s="152" t="s">
        <v>136</v>
      </c>
    </row>
    <row r="94" spans="1:11" ht="30.6" customHeight="1" thickBot="1" x14ac:dyDescent="0.35">
      <c r="A94" s="268"/>
      <c r="B94" s="269"/>
      <c r="C94" s="31" t="s">
        <v>245</v>
      </c>
      <c r="D94" s="62" t="s">
        <v>84</v>
      </c>
      <c r="E94" s="137"/>
      <c r="F94" s="64">
        <v>0.5</v>
      </c>
      <c r="G94" s="115" t="s">
        <v>85</v>
      </c>
      <c r="H94" s="109">
        <v>24</v>
      </c>
      <c r="I94" s="201" t="s">
        <v>136</v>
      </c>
      <c r="J94" s="202" t="s">
        <v>136</v>
      </c>
      <c r="K94" s="185" t="s">
        <v>136</v>
      </c>
    </row>
    <row r="95" spans="1:11" ht="30.6" customHeight="1" thickBot="1" x14ac:dyDescent="0.35">
      <c r="A95" s="104" t="s">
        <v>26</v>
      </c>
      <c r="B95" s="12"/>
      <c r="C95" s="36" t="s">
        <v>233</v>
      </c>
      <c r="D95" s="13" t="s">
        <v>86</v>
      </c>
      <c r="E95" s="14">
        <v>3</v>
      </c>
      <c r="F95" s="54">
        <v>0.3</v>
      </c>
      <c r="G95" s="16"/>
      <c r="H95" s="103">
        <f>H96</f>
        <v>28</v>
      </c>
      <c r="I95" s="194"/>
      <c r="J95" s="177"/>
      <c r="K95" s="161"/>
    </row>
    <row r="96" spans="1:11" ht="25.2" thickBot="1" x14ac:dyDescent="0.35">
      <c r="A96" s="257"/>
      <c r="B96" s="258"/>
      <c r="C96" s="241" t="s">
        <v>246</v>
      </c>
      <c r="D96" s="114" t="s">
        <v>86</v>
      </c>
      <c r="E96" s="56"/>
      <c r="F96" s="57"/>
      <c r="G96" s="45" t="s">
        <v>87</v>
      </c>
      <c r="H96" s="116">
        <v>28</v>
      </c>
      <c r="I96" s="201" t="s">
        <v>136</v>
      </c>
      <c r="J96" s="202" t="s">
        <v>136</v>
      </c>
      <c r="K96" s="185" t="s">
        <v>136</v>
      </c>
    </row>
    <row r="97" spans="1:11" ht="30.6" customHeight="1" thickBot="1" x14ac:dyDescent="0.35">
      <c r="A97" s="104" t="s">
        <v>88</v>
      </c>
      <c r="B97" s="52"/>
      <c r="C97" s="52" t="s">
        <v>234</v>
      </c>
      <c r="D97" s="118" t="s">
        <v>89</v>
      </c>
      <c r="E97" s="14">
        <v>4</v>
      </c>
      <c r="F97" s="54">
        <v>1</v>
      </c>
      <c r="G97" s="16"/>
      <c r="H97" s="103">
        <f>SUM(H98:H103)</f>
        <v>67</v>
      </c>
      <c r="I97" s="163"/>
      <c r="J97" s="176"/>
      <c r="K97" s="161"/>
    </row>
    <row r="98" spans="1:11" ht="24.6" x14ac:dyDescent="0.3">
      <c r="A98" s="264"/>
      <c r="B98" s="265"/>
      <c r="C98" s="40" t="s">
        <v>247</v>
      </c>
      <c r="D98" s="55" t="s">
        <v>309</v>
      </c>
      <c r="E98" s="56"/>
      <c r="F98" s="57">
        <v>0.2</v>
      </c>
      <c r="G98" s="45" t="s">
        <v>90</v>
      </c>
      <c r="H98" s="106">
        <v>6</v>
      </c>
      <c r="I98" s="151" t="s">
        <v>136</v>
      </c>
      <c r="J98" s="148" t="s">
        <v>136</v>
      </c>
      <c r="K98" s="152" t="s">
        <v>136</v>
      </c>
    </row>
    <row r="99" spans="1:11" ht="30.6" customHeight="1" x14ac:dyDescent="0.3">
      <c r="A99" s="266"/>
      <c r="B99" s="267"/>
      <c r="C99" s="89" t="s">
        <v>248</v>
      </c>
      <c r="D99" s="59" t="s">
        <v>288</v>
      </c>
      <c r="E99" s="72"/>
      <c r="F99" s="61">
        <v>0.2</v>
      </c>
      <c r="G99" s="58" t="s">
        <v>22</v>
      </c>
      <c r="H99" s="107">
        <v>12</v>
      </c>
      <c r="I99" s="151" t="s">
        <v>136</v>
      </c>
      <c r="J99" s="148" t="s">
        <v>136</v>
      </c>
      <c r="K99" s="152" t="s">
        <v>136</v>
      </c>
    </row>
    <row r="100" spans="1:11" ht="30.6" customHeight="1" x14ac:dyDescent="0.3">
      <c r="A100" s="266"/>
      <c r="B100" s="267"/>
      <c r="C100" s="119" t="s">
        <v>249</v>
      </c>
      <c r="D100" s="127" t="s">
        <v>91</v>
      </c>
      <c r="E100" s="72"/>
      <c r="F100" s="61">
        <v>0.2</v>
      </c>
      <c r="G100" s="107" t="s">
        <v>79</v>
      </c>
      <c r="H100" s="109">
        <v>12</v>
      </c>
      <c r="I100" s="151" t="s">
        <v>136</v>
      </c>
      <c r="J100" s="148" t="s">
        <v>136</v>
      </c>
      <c r="K100" s="152" t="s">
        <v>136</v>
      </c>
    </row>
    <row r="101" spans="1:11" ht="30.6" customHeight="1" x14ac:dyDescent="0.3">
      <c r="A101" s="266"/>
      <c r="B101" s="267"/>
      <c r="C101" s="119"/>
      <c r="D101" s="127" t="s">
        <v>296</v>
      </c>
      <c r="E101" s="72"/>
      <c r="F101" s="61">
        <v>0</v>
      </c>
      <c r="G101" s="107" t="s">
        <v>79</v>
      </c>
      <c r="H101" s="109">
        <v>7</v>
      </c>
      <c r="I101" s="151" t="s">
        <v>136</v>
      </c>
      <c r="J101" s="148" t="s">
        <v>136</v>
      </c>
      <c r="K101" s="152" t="s">
        <v>136</v>
      </c>
    </row>
    <row r="102" spans="1:11" ht="30.6" customHeight="1" x14ac:dyDescent="0.3">
      <c r="A102" s="266"/>
      <c r="B102" s="267"/>
      <c r="C102" s="46" t="s">
        <v>250</v>
      </c>
      <c r="D102" s="143" t="s">
        <v>92</v>
      </c>
      <c r="E102" s="72"/>
      <c r="F102" s="61">
        <v>0.2</v>
      </c>
      <c r="G102" s="51" t="s">
        <v>93</v>
      </c>
      <c r="H102" s="107">
        <v>12</v>
      </c>
      <c r="I102" s="151" t="s">
        <v>136</v>
      </c>
      <c r="J102" s="148" t="s">
        <v>136</v>
      </c>
      <c r="K102" s="152" t="s">
        <v>136</v>
      </c>
    </row>
    <row r="103" spans="1:11" ht="30.6" customHeight="1" thickBot="1" x14ac:dyDescent="0.35">
      <c r="A103" s="268"/>
      <c r="B103" s="269"/>
      <c r="C103" s="78" t="s">
        <v>251</v>
      </c>
      <c r="D103" s="145" t="s">
        <v>131</v>
      </c>
      <c r="E103" s="63"/>
      <c r="F103" s="73">
        <v>0.2</v>
      </c>
      <c r="G103" s="146" t="s">
        <v>306</v>
      </c>
      <c r="H103" s="144">
        <v>18</v>
      </c>
      <c r="I103" s="201" t="s">
        <v>136</v>
      </c>
      <c r="J103" s="202" t="s">
        <v>136</v>
      </c>
      <c r="K103" s="185" t="s">
        <v>136</v>
      </c>
    </row>
    <row r="104" spans="1:11" ht="30.6" customHeight="1" thickBot="1" x14ac:dyDescent="0.35">
      <c r="A104" s="104" t="s">
        <v>37</v>
      </c>
      <c r="B104" s="12"/>
      <c r="C104" s="52" t="s">
        <v>235</v>
      </c>
      <c r="D104" s="53" t="s">
        <v>94</v>
      </c>
      <c r="E104" s="14">
        <v>9</v>
      </c>
      <c r="F104" s="54">
        <v>3</v>
      </c>
      <c r="G104" s="16"/>
      <c r="H104" s="105"/>
      <c r="I104" s="163"/>
      <c r="J104" s="177"/>
      <c r="K104" s="161"/>
    </row>
    <row r="105" spans="1:11" ht="25.2" thickBot="1" x14ac:dyDescent="0.35">
      <c r="A105" s="257"/>
      <c r="B105" s="258"/>
      <c r="C105" s="76" t="s">
        <v>252</v>
      </c>
      <c r="D105" s="122" t="s">
        <v>95</v>
      </c>
      <c r="E105" s="136"/>
      <c r="F105" s="140"/>
      <c r="G105" s="123" t="s">
        <v>46</v>
      </c>
      <c r="H105" s="124"/>
      <c r="I105" s="201" t="s">
        <v>136</v>
      </c>
      <c r="J105" s="202" t="s">
        <v>136</v>
      </c>
      <c r="K105" s="185" t="s">
        <v>136</v>
      </c>
    </row>
    <row r="106" spans="1:11" ht="30.6" customHeight="1" thickBot="1" x14ac:dyDescent="0.35">
      <c r="A106" s="104" t="s">
        <v>48</v>
      </c>
      <c r="B106" s="12"/>
      <c r="C106" s="52" t="s">
        <v>236</v>
      </c>
      <c r="D106" s="53" t="s">
        <v>96</v>
      </c>
      <c r="E106" s="90">
        <v>6</v>
      </c>
      <c r="F106" s="91">
        <v>2</v>
      </c>
      <c r="G106" s="79"/>
      <c r="H106" s="105"/>
      <c r="I106" s="175"/>
      <c r="J106" s="160"/>
      <c r="K106" s="170"/>
    </row>
    <row r="107" spans="1:11" ht="25.2" thickBot="1" x14ac:dyDescent="0.35">
      <c r="A107" s="257"/>
      <c r="B107" s="258"/>
      <c r="C107" s="19" t="s">
        <v>253</v>
      </c>
      <c r="D107" s="55" t="s">
        <v>97</v>
      </c>
      <c r="E107" s="56"/>
      <c r="F107" s="57"/>
      <c r="G107" s="45" t="s">
        <v>30</v>
      </c>
      <c r="H107" s="106"/>
      <c r="I107" s="200" t="s">
        <v>136</v>
      </c>
      <c r="J107" s="166" t="s">
        <v>136</v>
      </c>
      <c r="K107" s="167" t="s">
        <v>136</v>
      </c>
    </row>
    <row r="108" spans="1:11" ht="30.6" customHeight="1" thickBot="1" x14ac:dyDescent="0.35">
      <c r="A108" s="110" t="s">
        <v>5</v>
      </c>
      <c r="B108" s="65"/>
      <c r="C108" s="65"/>
      <c r="D108" s="66"/>
      <c r="E108" s="179">
        <v>30</v>
      </c>
      <c r="F108" s="141">
        <v>10</v>
      </c>
      <c r="G108" s="68"/>
      <c r="H108" s="68">
        <f>H81+H84+H87+H90+H95+H97+H80</f>
        <v>283</v>
      </c>
    </row>
    <row r="109" spans="1:11" x14ac:dyDescent="0.3">
      <c r="A109"/>
      <c r="B109"/>
      <c r="C109"/>
      <c r="D109"/>
      <c r="E109"/>
      <c r="F109"/>
      <c r="G109"/>
      <c r="H109"/>
    </row>
    <row r="110" spans="1:11" x14ac:dyDescent="0.3">
      <c r="A110" s="69"/>
      <c r="B110" s="111"/>
      <c r="C110" s="111"/>
      <c r="D110" s="69"/>
      <c r="E110"/>
      <c r="F110"/>
      <c r="G110"/>
      <c r="H110"/>
    </row>
    <row r="111" spans="1:11" x14ac:dyDescent="0.3">
      <c r="A111" s="69"/>
      <c r="B111" s="111"/>
      <c r="C111" s="111"/>
      <c r="D111" s="69"/>
      <c r="E111"/>
      <c r="F111"/>
      <c r="G111"/>
      <c r="H111"/>
    </row>
    <row r="112" spans="1:11" x14ac:dyDescent="0.3">
      <c r="A112"/>
      <c r="B112" s="111"/>
      <c r="C112" s="111"/>
      <c r="D112"/>
      <c r="E112"/>
      <c r="F112"/>
      <c r="G112"/>
      <c r="H112"/>
    </row>
    <row r="113" spans="1:11" x14ac:dyDescent="0.3">
      <c r="A113"/>
      <c r="B113" s="111"/>
      <c r="C113" s="111"/>
      <c r="D113"/>
      <c r="E113"/>
      <c r="F113"/>
      <c r="G113"/>
      <c r="H113"/>
    </row>
    <row r="114" spans="1:11" x14ac:dyDescent="0.3">
      <c r="A114"/>
      <c r="B114" s="111"/>
      <c r="C114" s="111"/>
      <c r="D114"/>
      <c r="E114"/>
      <c r="F114"/>
      <c r="G114"/>
      <c r="H114"/>
    </row>
    <row r="115" spans="1:11" x14ac:dyDescent="0.3">
      <c r="A115"/>
      <c r="B115"/>
      <c r="C115"/>
      <c r="D115"/>
      <c r="E115"/>
      <c r="F115"/>
      <c r="G115"/>
      <c r="H115"/>
    </row>
    <row r="116" spans="1:11" ht="28.8" x14ac:dyDescent="0.3">
      <c r="A116" s="232" t="s">
        <v>160</v>
      </c>
      <c r="B116" s="112"/>
      <c r="C116" s="242" t="s">
        <v>283</v>
      </c>
      <c r="D116" s="113"/>
      <c r="E116" s="102"/>
      <c r="F116" s="102"/>
      <c r="G116" s="102"/>
      <c r="H116" s="102"/>
    </row>
    <row r="117" spans="1:11" ht="15" thickBot="1" x14ac:dyDescent="0.35">
      <c r="A117"/>
      <c r="B117" s="102"/>
      <c r="C117" s="102"/>
      <c r="D117" s="102"/>
      <c r="E117" s="102"/>
      <c r="F117" s="102"/>
      <c r="G117" s="102"/>
      <c r="H117" s="102"/>
    </row>
    <row r="118" spans="1:11" x14ac:dyDescent="0.3">
      <c r="A118" s="229" t="s">
        <v>4</v>
      </c>
      <c r="B118" s="10"/>
      <c r="C118" s="304" t="s">
        <v>6</v>
      </c>
      <c r="D118" s="304" t="s">
        <v>3</v>
      </c>
      <c r="E118" s="304" t="s">
        <v>2</v>
      </c>
      <c r="F118" s="304" t="s">
        <v>1</v>
      </c>
      <c r="G118" s="304" t="s">
        <v>139</v>
      </c>
      <c r="H118" s="302" t="s">
        <v>7</v>
      </c>
      <c r="I118" s="298" t="s">
        <v>133</v>
      </c>
      <c r="J118" s="300" t="s">
        <v>134</v>
      </c>
      <c r="K118" s="296" t="s">
        <v>135</v>
      </c>
    </row>
    <row r="119" spans="1:11" ht="36" customHeight="1" thickBot="1" x14ac:dyDescent="0.35">
      <c r="A119" s="230"/>
      <c r="B119" s="11"/>
      <c r="C119" s="305"/>
      <c r="D119" s="305"/>
      <c r="E119" s="305"/>
      <c r="F119" s="305"/>
      <c r="G119" s="305"/>
      <c r="H119" s="303"/>
      <c r="I119" s="299"/>
      <c r="J119" s="301"/>
      <c r="K119" s="297"/>
    </row>
    <row r="120" spans="1:11" ht="15" thickBot="1" x14ac:dyDescent="0.35">
      <c r="A120" s="104" t="s">
        <v>98</v>
      </c>
      <c r="B120" s="12"/>
      <c r="C120" s="12" t="s">
        <v>254</v>
      </c>
      <c r="D120" s="13" t="s">
        <v>99</v>
      </c>
      <c r="E120" s="14">
        <v>2.5</v>
      </c>
      <c r="F120" s="15">
        <v>0.8</v>
      </c>
      <c r="G120" s="16"/>
      <c r="H120" s="16">
        <v>40</v>
      </c>
      <c r="I120" s="223"/>
      <c r="J120" s="225"/>
      <c r="K120" s="221"/>
    </row>
    <row r="121" spans="1:11" ht="24.6" x14ac:dyDescent="0.3">
      <c r="A121" s="264"/>
      <c r="B121" s="265"/>
      <c r="C121" s="19" t="s">
        <v>264</v>
      </c>
      <c r="D121" s="20" t="s">
        <v>101</v>
      </c>
      <c r="E121" s="21"/>
      <c r="F121" s="22">
        <v>0.4</v>
      </c>
      <c r="G121" s="23" t="s">
        <v>60</v>
      </c>
      <c r="H121" s="23">
        <v>20</v>
      </c>
      <c r="I121" s="151" t="s">
        <v>136</v>
      </c>
      <c r="J121" s="148" t="s">
        <v>136</v>
      </c>
      <c r="K121" s="152" t="s">
        <v>136</v>
      </c>
    </row>
    <row r="122" spans="1:11" ht="30.6" customHeight="1" thickBot="1" x14ac:dyDescent="0.35">
      <c r="A122" s="268"/>
      <c r="B122" s="269"/>
      <c r="C122" s="25" t="s">
        <v>265</v>
      </c>
      <c r="D122" s="26" t="s">
        <v>102</v>
      </c>
      <c r="E122" s="27"/>
      <c r="F122" s="28">
        <v>0.4</v>
      </c>
      <c r="G122" s="29" t="s">
        <v>100</v>
      </c>
      <c r="H122" s="29">
        <v>20</v>
      </c>
      <c r="I122" s="202" t="s">
        <v>136</v>
      </c>
      <c r="J122" s="224" t="s">
        <v>136</v>
      </c>
      <c r="K122" s="210" t="s">
        <v>136</v>
      </c>
    </row>
    <row r="123" spans="1:11" ht="30.6" customHeight="1" thickBot="1" x14ac:dyDescent="0.35">
      <c r="A123" s="104" t="s">
        <v>103</v>
      </c>
      <c r="B123" s="12"/>
      <c r="C123" s="12" t="s">
        <v>255</v>
      </c>
      <c r="D123" s="13" t="s">
        <v>104</v>
      </c>
      <c r="E123" s="14">
        <v>2.5</v>
      </c>
      <c r="F123" s="15">
        <v>0.8</v>
      </c>
      <c r="G123" s="16"/>
      <c r="H123" s="16">
        <v>40</v>
      </c>
      <c r="I123" s="223"/>
      <c r="J123" s="216"/>
      <c r="K123" s="221"/>
    </row>
    <row r="124" spans="1:11" ht="24.6" x14ac:dyDescent="0.3">
      <c r="A124" s="264"/>
      <c r="B124" s="265"/>
      <c r="C124" s="19" t="s">
        <v>266</v>
      </c>
      <c r="D124" s="20" t="s">
        <v>105</v>
      </c>
      <c r="E124" s="21"/>
      <c r="F124" s="22">
        <v>0.4</v>
      </c>
      <c r="G124" s="23" t="s">
        <v>47</v>
      </c>
      <c r="H124" s="23">
        <v>20</v>
      </c>
      <c r="I124" s="148" t="s">
        <v>136</v>
      </c>
      <c r="J124" s="148" t="s">
        <v>136</v>
      </c>
      <c r="K124" s="152" t="s">
        <v>136</v>
      </c>
    </row>
    <row r="125" spans="1:11" ht="30.6" customHeight="1" thickBot="1" x14ac:dyDescent="0.35">
      <c r="A125" s="268"/>
      <c r="B125" s="269"/>
      <c r="C125" s="25" t="s">
        <v>267</v>
      </c>
      <c r="D125" s="26" t="s">
        <v>106</v>
      </c>
      <c r="E125" s="27"/>
      <c r="F125" s="28">
        <v>0.4</v>
      </c>
      <c r="G125" s="29" t="s">
        <v>22</v>
      </c>
      <c r="H125" s="29">
        <v>20</v>
      </c>
      <c r="I125" s="202" t="s">
        <v>136</v>
      </c>
      <c r="J125" s="202" t="s">
        <v>136</v>
      </c>
      <c r="K125" s="185" t="s">
        <v>136</v>
      </c>
    </row>
    <row r="126" spans="1:11" ht="30.6" customHeight="1" thickBot="1" x14ac:dyDescent="0.35">
      <c r="A126" s="104" t="s">
        <v>107</v>
      </c>
      <c r="B126" s="12"/>
      <c r="C126" s="36"/>
      <c r="D126" s="37" t="s">
        <v>108</v>
      </c>
      <c r="E126" s="38">
        <v>6</v>
      </c>
      <c r="F126" s="39">
        <v>1.9</v>
      </c>
      <c r="G126" s="36"/>
      <c r="H126" s="12">
        <v>72</v>
      </c>
      <c r="I126" s="12" t="s">
        <v>256</v>
      </c>
      <c r="J126" s="12" t="s">
        <v>260</v>
      </c>
      <c r="K126" s="12" t="s">
        <v>261</v>
      </c>
    </row>
    <row r="127" spans="1:11" ht="24.6" x14ac:dyDescent="0.3">
      <c r="A127" s="251" t="s">
        <v>132</v>
      </c>
      <c r="B127" s="252"/>
      <c r="C127" s="46" t="s">
        <v>268</v>
      </c>
      <c r="D127" s="47" t="s">
        <v>110</v>
      </c>
      <c r="E127" s="48"/>
      <c r="F127" s="49">
        <v>0.45</v>
      </c>
      <c r="G127" s="50" t="s">
        <v>308</v>
      </c>
      <c r="H127" s="51">
        <v>18</v>
      </c>
      <c r="I127" s="203" t="s">
        <v>136</v>
      </c>
      <c r="J127" s="180"/>
      <c r="K127" s="207"/>
    </row>
    <row r="128" spans="1:11" ht="30.6" customHeight="1" x14ac:dyDescent="0.3">
      <c r="A128" s="253"/>
      <c r="B128" s="254"/>
      <c r="C128" s="46" t="s">
        <v>269</v>
      </c>
      <c r="D128" s="47" t="s">
        <v>111</v>
      </c>
      <c r="E128" s="48"/>
      <c r="F128" s="49">
        <v>0.45</v>
      </c>
      <c r="G128" s="50" t="s">
        <v>63</v>
      </c>
      <c r="H128" s="51">
        <v>18</v>
      </c>
      <c r="I128" s="209" t="s">
        <v>136</v>
      </c>
      <c r="J128" s="180"/>
      <c r="K128" s="152" t="s">
        <v>136</v>
      </c>
    </row>
    <row r="129" spans="1:17" ht="30.6" customHeight="1" x14ac:dyDescent="0.3">
      <c r="A129" s="253"/>
      <c r="B129" s="254"/>
      <c r="C129" s="46" t="s">
        <v>270</v>
      </c>
      <c r="D129" s="47" t="s">
        <v>112</v>
      </c>
      <c r="E129" s="48"/>
      <c r="F129" s="49">
        <v>0.75</v>
      </c>
      <c r="G129" s="128" t="s">
        <v>113</v>
      </c>
      <c r="H129" s="51">
        <v>24</v>
      </c>
      <c r="J129" s="148" t="s">
        <v>136</v>
      </c>
      <c r="K129" s="157"/>
    </row>
    <row r="130" spans="1:17" ht="30.6" customHeight="1" x14ac:dyDescent="0.3">
      <c r="A130" s="253"/>
      <c r="B130" s="254"/>
      <c r="C130" s="46" t="s">
        <v>271</v>
      </c>
      <c r="D130" s="47" t="s">
        <v>114</v>
      </c>
      <c r="E130" s="48"/>
      <c r="F130" s="49">
        <v>0.4</v>
      </c>
      <c r="G130" s="50" t="s">
        <v>284</v>
      </c>
      <c r="H130" s="51">
        <v>18</v>
      </c>
      <c r="I130" s="206"/>
      <c r="J130" s="148" t="s">
        <v>136</v>
      </c>
      <c r="K130" s="208"/>
    </row>
    <row r="131" spans="1:17" ht="30.6" customHeight="1" x14ac:dyDescent="0.3">
      <c r="A131" s="253"/>
      <c r="B131" s="254"/>
      <c r="C131" s="46" t="s">
        <v>272</v>
      </c>
      <c r="D131" s="47" t="s">
        <v>145</v>
      </c>
      <c r="E131" s="48"/>
      <c r="F131" s="49">
        <v>0.75</v>
      </c>
      <c r="G131" s="50" t="s">
        <v>299</v>
      </c>
      <c r="H131" s="51">
        <v>24</v>
      </c>
      <c r="I131" s="205"/>
      <c r="J131" s="148" t="s">
        <v>136</v>
      </c>
      <c r="K131" s="208"/>
    </row>
    <row r="132" spans="1:17" ht="30.6" customHeight="1" thickBot="1" x14ac:dyDescent="0.35">
      <c r="A132" s="255"/>
      <c r="B132" s="256"/>
      <c r="C132" s="46" t="s">
        <v>273</v>
      </c>
      <c r="D132" s="47" t="s">
        <v>126</v>
      </c>
      <c r="E132" s="48"/>
      <c r="F132" s="49">
        <v>0.75</v>
      </c>
      <c r="G132" s="50" t="s">
        <v>300</v>
      </c>
      <c r="H132" s="51">
        <v>48</v>
      </c>
      <c r="J132" s="181"/>
      <c r="K132" s="210" t="s">
        <v>136</v>
      </c>
      <c r="L132"/>
      <c r="N132"/>
      <c r="O132"/>
    </row>
    <row r="133" spans="1:17" ht="30.6" customHeight="1" thickBot="1" x14ac:dyDescent="0.35">
      <c r="A133" s="104" t="s">
        <v>115</v>
      </c>
      <c r="B133" s="12"/>
      <c r="C133" s="36"/>
      <c r="D133" s="37" t="s">
        <v>116</v>
      </c>
      <c r="E133" s="38">
        <v>4</v>
      </c>
      <c r="F133" s="39">
        <v>1.5</v>
      </c>
      <c r="G133" s="36"/>
      <c r="H133" s="36">
        <f>H134+H135</f>
        <v>48</v>
      </c>
      <c r="I133" s="12" t="s">
        <v>257</v>
      </c>
      <c r="J133" s="12" t="s">
        <v>262</v>
      </c>
      <c r="K133" s="12" t="s">
        <v>263</v>
      </c>
    </row>
    <row r="134" spans="1:17" ht="24.6" x14ac:dyDescent="0.3">
      <c r="A134" s="251"/>
      <c r="B134" s="252"/>
      <c r="C134" s="40" t="s">
        <v>274</v>
      </c>
      <c r="D134" s="41" t="s">
        <v>117</v>
      </c>
      <c r="E134" s="42"/>
      <c r="F134" s="43">
        <v>0.75</v>
      </c>
      <c r="G134" s="44" t="s">
        <v>30</v>
      </c>
      <c r="H134" s="45">
        <v>24</v>
      </c>
      <c r="I134" s="148" t="s">
        <v>136</v>
      </c>
      <c r="K134" s="157"/>
    </row>
    <row r="135" spans="1:17" ht="30.6" customHeight="1" x14ac:dyDescent="0.3">
      <c r="A135" s="253"/>
      <c r="B135" s="254"/>
      <c r="C135" s="46" t="s">
        <v>275</v>
      </c>
      <c r="D135" s="47" t="s">
        <v>118</v>
      </c>
      <c r="E135" s="48"/>
      <c r="F135" s="49">
        <v>0.75</v>
      </c>
      <c r="G135" s="50" t="s">
        <v>30</v>
      </c>
      <c r="H135" s="51">
        <v>24</v>
      </c>
      <c r="I135" s="186" t="s">
        <v>136</v>
      </c>
      <c r="J135" s="204"/>
      <c r="K135" s="207"/>
    </row>
    <row r="136" spans="1:17" ht="30.6" customHeight="1" x14ac:dyDescent="0.3">
      <c r="A136" s="253"/>
      <c r="B136" s="254"/>
      <c r="C136" s="46" t="s">
        <v>276</v>
      </c>
      <c r="D136" s="47" t="s">
        <v>119</v>
      </c>
      <c r="E136" s="48"/>
      <c r="F136" s="49">
        <v>0.5</v>
      </c>
      <c r="G136" s="50" t="s">
        <v>307</v>
      </c>
      <c r="H136" s="107">
        <v>14</v>
      </c>
      <c r="I136" s="206"/>
      <c r="K136" s="152" t="s">
        <v>136</v>
      </c>
      <c r="L136"/>
      <c r="Q136"/>
    </row>
    <row r="137" spans="1:17" ht="30.6" customHeight="1" x14ac:dyDescent="0.3">
      <c r="A137" s="253"/>
      <c r="B137" s="254"/>
      <c r="C137" s="119" t="s">
        <v>277</v>
      </c>
      <c r="D137" s="47" t="s">
        <v>109</v>
      </c>
      <c r="E137" s="48"/>
      <c r="F137" s="49">
        <v>1</v>
      </c>
      <c r="G137" s="50" t="s">
        <v>305</v>
      </c>
      <c r="H137" s="51">
        <v>36</v>
      </c>
      <c r="I137" s="186" t="s">
        <v>136</v>
      </c>
      <c r="J137" s="189"/>
      <c r="K137" s="152" t="s">
        <v>136</v>
      </c>
    </row>
    <row r="138" spans="1:17" ht="30.6" customHeight="1" x14ac:dyDescent="0.3">
      <c r="A138" s="253"/>
      <c r="B138" s="254"/>
      <c r="C138" s="46" t="s">
        <v>278</v>
      </c>
      <c r="D138" s="117" t="s">
        <v>146</v>
      </c>
      <c r="E138" s="42"/>
      <c r="F138" s="135">
        <v>0.75</v>
      </c>
      <c r="G138" s="23" t="s">
        <v>46</v>
      </c>
      <c r="H138" s="58">
        <v>24</v>
      </c>
      <c r="J138" s="148" t="s">
        <v>136</v>
      </c>
      <c r="K138" s="207"/>
    </row>
    <row r="139" spans="1:17" ht="30.6" customHeight="1" thickBot="1" x14ac:dyDescent="0.35">
      <c r="A139" s="255"/>
      <c r="B139" s="256"/>
      <c r="C139" s="78" t="s">
        <v>279</v>
      </c>
      <c r="D139" s="74" t="s">
        <v>124</v>
      </c>
      <c r="E139" s="93"/>
      <c r="F139" s="142">
        <v>0.75</v>
      </c>
      <c r="G139" s="125" t="s">
        <v>125</v>
      </c>
      <c r="H139" s="120">
        <v>24</v>
      </c>
      <c r="I139" s="75"/>
      <c r="J139" s="202" t="s">
        <v>136</v>
      </c>
      <c r="K139" s="157"/>
    </row>
    <row r="140" spans="1:17" ht="30.6" customHeight="1" thickBot="1" x14ac:dyDescent="0.35">
      <c r="A140" s="104" t="s">
        <v>120</v>
      </c>
      <c r="B140" s="52"/>
      <c r="C140" s="52" t="s">
        <v>258</v>
      </c>
      <c r="D140" s="53" t="s">
        <v>121</v>
      </c>
      <c r="E140" s="90">
        <v>9</v>
      </c>
      <c r="F140" s="91">
        <v>3</v>
      </c>
      <c r="G140" s="79"/>
      <c r="H140" s="16"/>
      <c r="I140" s="218"/>
      <c r="J140" s="220"/>
      <c r="K140" s="221"/>
    </row>
    <row r="141" spans="1:17" ht="25.2" thickBot="1" x14ac:dyDescent="0.35">
      <c r="A141" s="257"/>
      <c r="B141" s="258"/>
      <c r="C141" s="76" t="s">
        <v>280</v>
      </c>
      <c r="D141" s="122" t="s">
        <v>95</v>
      </c>
      <c r="E141" s="136"/>
      <c r="F141" s="140"/>
      <c r="G141" s="123" t="s">
        <v>46</v>
      </c>
      <c r="H141" s="123"/>
      <c r="I141" s="211" t="s">
        <v>136</v>
      </c>
      <c r="J141" s="202" t="s">
        <v>136</v>
      </c>
      <c r="K141" s="185" t="s">
        <v>136</v>
      </c>
    </row>
    <row r="142" spans="1:17" ht="30.6" customHeight="1" thickBot="1" x14ac:dyDescent="0.35">
      <c r="A142" s="104" t="s">
        <v>122</v>
      </c>
      <c r="B142" s="12"/>
      <c r="C142" s="52" t="s">
        <v>259</v>
      </c>
      <c r="D142" s="53" t="s">
        <v>123</v>
      </c>
      <c r="E142" s="90">
        <v>6</v>
      </c>
      <c r="F142" s="91">
        <v>2</v>
      </c>
      <c r="G142" s="79"/>
      <c r="H142" s="79"/>
      <c r="I142" s="218"/>
      <c r="J142" s="220"/>
      <c r="K142" s="221"/>
    </row>
    <row r="143" spans="1:17" ht="25.2" thickBot="1" x14ac:dyDescent="0.35">
      <c r="A143" s="257"/>
      <c r="B143" s="258"/>
      <c r="C143" s="19" t="s">
        <v>281</v>
      </c>
      <c r="D143" s="55" t="s">
        <v>97</v>
      </c>
      <c r="E143" s="56"/>
      <c r="F143" s="57"/>
      <c r="G143" s="45" t="s">
        <v>30</v>
      </c>
      <c r="H143" s="146"/>
      <c r="I143" s="195" t="s">
        <v>136</v>
      </c>
      <c r="J143" s="166" t="s">
        <v>136</v>
      </c>
      <c r="K143" s="167" t="s">
        <v>136</v>
      </c>
    </row>
    <row r="144" spans="1:17" ht="30.6" customHeight="1" thickBot="1" x14ac:dyDescent="0.35">
      <c r="A144" s="110" t="s">
        <v>5</v>
      </c>
      <c r="B144" s="65"/>
      <c r="C144" s="65"/>
      <c r="D144" s="66"/>
      <c r="E144" s="179">
        <v>30</v>
      </c>
      <c r="F144" s="141">
        <v>10</v>
      </c>
      <c r="G144" s="68"/>
      <c r="H144" s="68">
        <f>H120+H123+H126+H133</f>
        <v>200</v>
      </c>
    </row>
    <row r="145" spans="1:8" x14ac:dyDescent="0.3">
      <c r="B145"/>
      <c r="C145"/>
      <c r="D145"/>
      <c r="E145"/>
      <c r="F145"/>
      <c r="G145"/>
      <c r="H145"/>
    </row>
    <row r="146" spans="1:8" x14ac:dyDescent="0.3">
      <c r="A146"/>
      <c r="B146" s="111"/>
      <c r="C146" s="111"/>
      <c r="D146" s="69"/>
      <c r="E146" s="69"/>
      <c r="F146" s="69"/>
      <c r="G146"/>
      <c r="H146"/>
    </row>
    <row r="147" spans="1:8" x14ac:dyDescent="0.3">
      <c r="A147" s="69"/>
      <c r="B147" s="111"/>
      <c r="C147" s="111"/>
      <c r="D147" s="69"/>
      <c r="E147" s="69"/>
      <c r="F147" s="69"/>
      <c r="G147"/>
      <c r="H147"/>
    </row>
    <row r="148" spans="1:8" x14ac:dyDescent="0.3">
      <c r="A148" s="69"/>
    </row>
  </sheetData>
  <mergeCells count="68">
    <mergeCell ref="F118:F119"/>
    <mergeCell ref="E118:E119"/>
    <mergeCell ref="D118:D119"/>
    <mergeCell ref="C118:C119"/>
    <mergeCell ref="C43:C44"/>
    <mergeCell ref="D43:D44"/>
    <mergeCell ref="E43:E44"/>
    <mergeCell ref="F43:F44"/>
    <mergeCell ref="C78:C79"/>
    <mergeCell ref="D78:D79"/>
    <mergeCell ref="E78:E79"/>
    <mergeCell ref="F78:F79"/>
    <mergeCell ref="E7:E8"/>
    <mergeCell ref="F7:F8"/>
    <mergeCell ref="C7:C8"/>
    <mergeCell ref="D7:D8"/>
    <mergeCell ref="A7:A8"/>
    <mergeCell ref="H118:H119"/>
    <mergeCell ref="G118:G119"/>
    <mergeCell ref="I43:I44"/>
    <mergeCell ref="J43:J44"/>
    <mergeCell ref="K43:K44"/>
    <mergeCell ref="I78:I79"/>
    <mergeCell ref="J78:J79"/>
    <mergeCell ref="K78:K79"/>
    <mergeCell ref="H7:H8"/>
    <mergeCell ref="G7:G8"/>
    <mergeCell ref="G43:G44"/>
    <mergeCell ref="H43:H44"/>
    <mergeCell ref="G78:G79"/>
    <mergeCell ref="H78:H79"/>
    <mergeCell ref="I7:I8"/>
    <mergeCell ref="J7:J8"/>
    <mergeCell ref="K7:K8"/>
    <mergeCell ref="I118:I119"/>
    <mergeCell ref="J118:J119"/>
    <mergeCell ref="K118:K119"/>
    <mergeCell ref="A15:B21"/>
    <mergeCell ref="A14:B14"/>
    <mergeCell ref="A23:B24"/>
    <mergeCell ref="A26:B31"/>
    <mergeCell ref="A33:B33"/>
    <mergeCell ref="A46:B50"/>
    <mergeCell ref="A52:B54"/>
    <mergeCell ref="A56:B57"/>
    <mergeCell ref="A59:B66"/>
    <mergeCell ref="A68:B68"/>
    <mergeCell ref="A82:B83"/>
    <mergeCell ref="A85:B86"/>
    <mergeCell ref="A88:B89"/>
    <mergeCell ref="A91:B94"/>
    <mergeCell ref="A96:B96"/>
    <mergeCell ref="A127:B132"/>
    <mergeCell ref="A134:B139"/>
    <mergeCell ref="A141:B141"/>
    <mergeCell ref="A143:B143"/>
    <mergeCell ref="A9:B9"/>
    <mergeCell ref="A13:B13"/>
    <mergeCell ref="A25:B25"/>
    <mergeCell ref="A67:B67"/>
    <mergeCell ref="A58:B58"/>
    <mergeCell ref="A51:B51"/>
    <mergeCell ref="A45:B45"/>
    <mergeCell ref="A98:B103"/>
    <mergeCell ref="A107:B107"/>
    <mergeCell ref="A105:B105"/>
    <mergeCell ref="A121:B122"/>
    <mergeCell ref="A124:B12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fitToHeight="0" orientation="landscape" r:id="rId1"/>
  <rowBreaks count="2" manualBreakCount="2">
    <brk id="74" max="16383" man="1"/>
    <brk id="1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Nom du parcours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Villa</dc:creator>
  <cp:lastModifiedBy>Philippe Moati</cp:lastModifiedBy>
  <cp:lastPrinted>2021-02-22T07:41:16Z</cp:lastPrinted>
  <dcterms:created xsi:type="dcterms:W3CDTF">2016-09-07T14:20:12Z</dcterms:created>
  <dcterms:modified xsi:type="dcterms:W3CDTF">2022-09-06T05:27:03Z</dcterms:modified>
</cp:coreProperties>
</file>